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esktop\Klub Górski\150 Challenge\"/>
    </mc:Choice>
  </mc:AlternateContent>
  <xr:revisionPtr revIDLastSave="0" documentId="13_ncr:1_{26551386-F7E7-419A-9CB6-97216114C476}" xr6:coauthVersionLast="47" xr6:coauthVersionMax="47" xr10:uidLastSave="{00000000-0000-0000-0000-000000000000}"/>
  <bookViews>
    <workbookView xWindow="-108" yWindow="-108" windowWidth="23256" windowHeight="12576" xr2:uid="{1F7C57E8-828E-4FBF-B572-2C2279C8E13A}"/>
  </bookViews>
  <sheets>
    <sheet name="Wyjścia" sheetId="1" r:id="rId1"/>
    <sheet name="Statystyka" sheetId="3" r:id="rId2"/>
  </sheets>
  <definedNames>
    <definedName name="_xlnm._FilterDatabase" localSheetId="0" hidden="1">Wyjścia!$A$1:$F$1</definedName>
  </definedNames>
  <calcPr calcId="191029"/>
  <pivotCaches>
    <pivotCache cacheId="12" r:id="rId3"/>
    <pivotCache cacheId="1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I7" i="3"/>
  <c r="I6" i="3"/>
  <c r="I5" i="3"/>
  <c r="I4" i="3"/>
  <c r="I3" i="3"/>
  <c r="I9" i="3" l="1"/>
</calcChain>
</file>

<file path=xl/sharedStrings.xml><?xml version="1.0" encoding="utf-8"?>
<sst xmlns="http://schemas.openxmlformats.org/spreadsheetml/2006/main" count="806" uniqueCount="297">
  <si>
    <t>Szczyt</t>
  </si>
  <si>
    <t>Pasmo</t>
  </si>
  <si>
    <t>Gęsia Szyja</t>
  </si>
  <si>
    <t>Błatnia</t>
  </si>
  <si>
    <t>Krawców Wierch</t>
  </si>
  <si>
    <t>Cyberniok</t>
  </si>
  <si>
    <t>Dębowiec</t>
  </si>
  <si>
    <t>Szyndzielnia</t>
  </si>
  <si>
    <t>Magura</t>
  </si>
  <si>
    <t>Klimczok</t>
  </si>
  <si>
    <t>Trzy Kopce</t>
  </si>
  <si>
    <t>Stołów</t>
  </si>
  <si>
    <t>Palenica</t>
  </si>
  <si>
    <t>Polana Huciska</t>
  </si>
  <si>
    <t>Polana Chochołowska</t>
  </si>
  <si>
    <t>Kotelnica</t>
  </si>
  <si>
    <t>Jankulakowski Wierch</t>
  </si>
  <si>
    <t>Rogacz</t>
  </si>
  <si>
    <t>Magurka Wilkowicka</t>
  </si>
  <si>
    <t>Wysoki Wierch</t>
  </si>
  <si>
    <t>Skrzyczne</t>
  </si>
  <si>
    <t>Pico del Teide</t>
  </si>
  <si>
    <t>Państwo</t>
  </si>
  <si>
    <t>Alto de Guajara</t>
  </si>
  <si>
    <t>Przykra</t>
  </si>
  <si>
    <t>Gaiki</t>
  </si>
  <si>
    <t>Hala Boracza</t>
  </si>
  <si>
    <t>Siwa Przełęcz</t>
  </si>
  <si>
    <t>Trzydniowiański Wierch</t>
  </si>
  <si>
    <t>Kończysty Wierch</t>
  </si>
  <si>
    <t>Starorobociański Wierch</t>
  </si>
  <si>
    <t>Kiczera</t>
  </si>
  <si>
    <t>Potrójna</t>
  </si>
  <si>
    <t>Łamana Skała</t>
  </si>
  <si>
    <t>Smrekowica</t>
  </si>
  <si>
    <t>Na Beskidzie</t>
  </si>
  <si>
    <t>Leskowiec</t>
  </si>
  <si>
    <t>Wielka Racza</t>
  </si>
  <si>
    <t>Wielka Ryczerzowa</t>
  </si>
  <si>
    <t>Groniczki</t>
  </si>
  <si>
    <t>Hrobacza Łąka</t>
  </si>
  <si>
    <t>Łysa Góra</t>
  </si>
  <si>
    <t>Czupel</t>
  </si>
  <si>
    <t>Żarska Przełęcz</t>
  </si>
  <si>
    <t>Velký Polom</t>
  </si>
  <si>
    <t>Siodło pod Klimczokiem</t>
  </si>
  <si>
    <t>Babia Góra</t>
  </si>
  <si>
    <t>Czarna Góra</t>
  </si>
  <si>
    <t>Poludňový grúň</t>
  </si>
  <si>
    <t>Chleb</t>
  </si>
  <si>
    <t>Hromové</t>
  </si>
  <si>
    <t>Steny, Južný vrchol</t>
  </si>
  <si>
    <t>Malinów</t>
  </si>
  <si>
    <t>Malinowska Skała</t>
  </si>
  <si>
    <t>Gawlasi</t>
  </si>
  <si>
    <t>Magurka Wiślańska</t>
  </si>
  <si>
    <t>Barania Góra</t>
  </si>
  <si>
    <t>Wierch Wisełka</t>
  </si>
  <si>
    <t>Wierch Równiański</t>
  </si>
  <si>
    <t>Jaworzyna</t>
  </si>
  <si>
    <t>Czerwieńska Grapa</t>
  </si>
  <si>
    <t>Psia Trawka</t>
  </si>
  <si>
    <t>Kopieniec Wielki</t>
  </si>
  <si>
    <t>Smrečiny</t>
  </si>
  <si>
    <t>Bachledova Dolina</t>
  </si>
  <si>
    <t>Magurka</t>
  </si>
  <si>
    <t>Magurské Sedlo</t>
  </si>
  <si>
    <t>Repisko</t>
  </si>
  <si>
    <t>Rázceste pri tablici</t>
  </si>
  <si>
    <t>Slodičovský vrch</t>
  </si>
  <si>
    <t>Malá poľana</t>
  </si>
  <si>
    <t>Kikula</t>
  </si>
  <si>
    <t>Bugaj</t>
  </si>
  <si>
    <t>Orło</t>
  </si>
  <si>
    <t>Mała Racza</t>
  </si>
  <si>
    <t>Obłaz</t>
  </si>
  <si>
    <t>Mały Przysłop</t>
  </si>
  <si>
    <t>Serafinov grúň</t>
  </si>
  <si>
    <t>Mała Rycerzowa</t>
  </si>
  <si>
    <t>Hala Rycerzowa</t>
  </si>
  <si>
    <t>Sedlo Príslop</t>
  </si>
  <si>
    <t>Svitkova</t>
  </si>
  <si>
    <t>Talapkov Beskyd</t>
  </si>
  <si>
    <t>Bednarów</t>
  </si>
  <si>
    <t>Pański Kopiec</t>
  </si>
  <si>
    <t>Beskid Równy</t>
  </si>
  <si>
    <t>Podúšust</t>
  </si>
  <si>
    <t>Kondracka Przełęcz</t>
  </si>
  <si>
    <t>Przełęcz pod Kopą Kondracką</t>
  </si>
  <si>
    <t xml:space="preserve">Hala Kondratowa  </t>
  </si>
  <si>
    <t>Mały Krywań</t>
  </si>
  <si>
    <t>Krywań</t>
  </si>
  <si>
    <t>Radziejowa</t>
  </si>
  <si>
    <t>Hala Uszczawne</t>
  </si>
  <si>
    <t>Uszczawne Wyżne</t>
  </si>
  <si>
    <t>Hala Miziowa</t>
  </si>
  <si>
    <t>Góra Pięciu Kopców</t>
  </si>
  <si>
    <t>Kopiec</t>
  </si>
  <si>
    <t>Pilsko</t>
  </si>
  <si>
    <t>Tanecznik</t>
  </si>
  <si>
    <t>Munczolik</t>
  </si>
  <si>
    <t>Hala Cudzichowa</t>
  </si>
  <si>
    <t>Hala Rysianka</t>
  </si>
  <si>
    <t>Hala Lipowska</t>
  </si>
  <si>
    <t>Boraczy Wierch</t>
  </si>
  <si>
    <t>Redykalny Wierch</t>
  </si>
  <si>
    <t>Hala Redykalna</t>
  </si>
  <si>
    <t>Prusów</t>
  </si>
  <si>
    <t>Borucz</t>
  </si>
  <si>
    <t>Przegibek</t>
  </si>
  <si>
    <t>Sokołówka</t>
  </si>
  <si>
    <t xml:space="preserve">Suchy Groń </t>
  </si>
  <si>
    <t xml:space="preserve">Słowianka </t>
  </si>
  <si>
    <t>Tarnica</t>
  </si>
  <si>
    <t xml:space="preserve">Halicz </t>
  </si>
  <si>
    <t>Rozsypaniec</t>
  </si>
  <si>
    <t>Połonina Caryńska</t>
  </si>
  <si>
    <t xml:space="preserve">Mała Rawka </t>
  </si>
  <si>
    <t>Wielka Rawka</t>
  </si>
  <si>
    <t xml:space="preserve">Krzemieniec </t>
  </si>
  <si>
    <t>Osadzki Wierch</t>
  </si>
  <si>
    <t>Smerek</t>
  </si>
  <si>
    <t>Grabowa</t>
  </si>
  <si>
    <t xml:space="preserve">Kotarz </t>
  </si>
  <si>
    <t>Żar</t>
  </si>
  <si>
    <t>Łysina</t>
  </si>
  <si>
    <t>Gawroń</t>
  </si>
  <si>
    <t>Cupel</t>
  </si>
  <si>
    <t>Drobny Wierch</t>
  </si>
  <si>
    <t xml:space="preserve">Judaszka </t>
  </si>
  <si>
    <t xml:space="preserve">Naroże </t>
  </si>
  <si>
    <t xml:space="preserve">Soska </t>
  </si>
  <si>
    <t>Krupówka</t>
  </si>
  <si>
    <t>Urwanica</t>
  </si>
  <si>
    <t>Okrąglica</t>
  </si>
  <si>
    <t>Hala Kucałowa</t>
  </si>
  <si>
    <t>Hala Krupowa</t>
  </si>
  <si>
    <t xml:space="preserve">Kocia Łapa </t>
  </si>
  <si>
    <t>Jasna Grapa</t>
  </si>
  <si>
    <t xml:space="preserve">Złota Grapa </t>
  </si>
  <si>
    <t>Polica</t>
  </si>
  <si>
    <t>Kiczorka</t>
  </si>
  <si>
    <t xml:space="preserve">Pólko </t>
  </si>
  <si>
    <t>Brożki</t>
  </si>
  <si>
    <t>Głowniak</t>
  </si>
  <si>
    <t xml:space="preserve">Syhlec </t>
  </si>
  <si>
    <t>Sokolica</t>
  </si>
  <si>
    <t xml:space="preserve">Kępa </t>
  </si>
  <si>
    <t>Gówniak</t>
  </si>
  <si>
    <t>Mały Garb Niżni</t>
  </si>
  <si>
    <t>Mały Garb Wyżni</t>
  </si>
  <si>
    <t xml:space="preserve">Mała Babia Góra </t>
  </si>
  <si>
    <t>Czarna Hala</t>
  </si>
  <si>
    <t>Jałowcowy Garb</t>
  </si>
  <si>
    <t xml:space="preserve">Modralová </t>
  </si>
  <si>
    <t>Mędralowa</t>
  </si>
  <si>
    <t xml:space="preserve">Mędralowa Zachodnia </t>
  </si>
  <si>
    <t>Beskid Krzyżkowski</t>
  </si>
  <si>
    <t xml:space="preserve">Popradská polana </t>
  </si>
  <si>
    <t>Odbočka zimnej cesty na Štrbské pleso</t>
  </si>
  <si>
    <t xml:space="preserve">Rázcestie nad Popradským plesom </t>
  </si>
  <si>
    <t xml:space="preserve">Chata pod Rysami (Tatry Wysokie) </t>
  </si>
  <si>
    <t>Rysy</t>
  </si>
  <si>
    <t xml:space="preserve">Rysy </t>
  </si>
  <si>
    <t xml:space="preserve">Bula pod Rysami </t>
  </si>
  <si>
    <t>Kotarnica</t>
  </si>
  <si>
    <t>Majcherkowa</t>
  </si>
  <si>
    <t>Romanka</t>
  </si>
  <si>
    <t xml:space="preserve">Filipka </t>
  </si>
  <si>
    <t xml:space="preserve">Čupel </t>
  </si>
  <si>
    <t>Stożek Wielki</t>
  </si>
  <si>
    <t xml:space="preserve">Mały Grojec </t>
  </si>
  <si>
    <t>Średni Grojec</t>
  </si>
  <si>
    <t>Grojec</t>
  </si>
  <si>
    <t xml:space="preserve">Hala Gąsienicowa - Murowaniec </t>
  </si>
  <si>
    <t xml:space="preserve">Czarny Staw Gąsienicowy </t>
  </si>
  <si>
    <t xml:space="preserve">Karb </t>
  </si>
  <si>
    <t xml:space="preserve">Zielony Staw Gąsienicowy </t>
  </si>
  <si>
    <t xml:space="preserve">Hala Gąsienicowa </t>
  </si>
  <si>
    <t>Przełęcz między Kopami</t>
  </si>
  <si>
    <t>Kopa Kondracka</t>
  </si>
  <si>
    <t>Tatry Wysokie</t>
  </si>
  <si>
    <t>Beskid Żywiecki</t>
  </si>
  <si>
    <t>Beskid Śląski</t>
  </si>
  <si>
    <t>Tatry Zachodnie</t>
  </si>
  <si>
    <t>Gorce</t>
  </si>
  <si>
    <t>Beskid Mały</t>
  </si>
  <si>
    <t>Małe Pieniny</t>
  </si>
  <si>
    <t>Masyw Śnieżnika</t>
  </si>
  <si>
    <t>Mała Fatra</t>
  </si>
  <si>
    <t>Magura Spiska</t>
  </si>
  <si>
    <t>Pogórze Spiskie</t>
  </si>
  <si>
    <t>Pogórze Spisko-Gubałowskie</t>
  </si>
  <si>
    <t>Beskid Sądecki</t>
  </si>
  <si>
    <t>Bieszczady</t>
  </si>
  <si>
    <t>Hiszpania</t>
  </si>
  <si>
    <t>Teneryfa</t>
  </si>
  <si>
    <t>Słowacja</t>
  </si>
  <si>
    <t>Czechy/Słowacja</t>
  </si>
  <si>
    <t>Beskid Śląsko-Morawski</t>
  </si>
  <si>
    <t>Polska</t>
  </si>
  <si>
    <t>Data</t>
  </si>
  <si>
    <t>Odnotowana 
liczba wejść</t>
  </si>
  <si>
    <t>LICZBA WYJŚĆ</t>
  </si>
  <si>
    <t>PASMO</t>
  </si>
  <si>
    <t>Rakoń</t>
  </si>
  <si>
    <t>Jamnicka Przełęcz</t>
  </si>
  <si>
    <t xml:space="preserve">Ostrý Roháč </t>
  </si>
  <si>
    <t>Plačlivý Roháč</t>
  </si>
  <si>
    <t xml:space="preserve">Smutné sedlo </t>
  </si>
  <si>
    <t>Ťatliakova chata</t>
  </si>
  <si>
    <t>parking Vallesinella</t>
  </si>
  <si>
    <t xml:space="preserve">Rifugio Tuckett </t>
  </si>
  <si>
    <t xml:space="preserve">Rifugio Brentei  </t>
  </si>
  <si>
    <t xml:space="preserve">Glinka </t>
  </si>
  <si>
    <t xml:space="preserve">Kubiesówka </t>
  </si>
  <si>
    <t>Sedlo za Hromovým</t>
  </si>
  <si>
    <t xml:space="preserve">Veľký Kriváň </t>
  </si>
  <si>
    <t xml:space="preserve">Snilovské sedlo </t>
  </si>
  <si>
    <t>Czantoria Wielka</t>
  </si>
  <si>
    <t xml:space="preserve">Soszów Mały </t>
  </si>
  <si>
    <t>Soszów Wielki</t>
  </si>
  <si>
    <t>Cieślar</t>
  </si>
  <si>
    <t>Stożek Mały</t>
  </si>
  <si>
    <t>Kyrkawica</t>
  </si>
  <si>
    <t xml:space="preserve">Kiczory </t>
  </si>
  <si>
    <t>Podrozsutec, Osada</t>
  </si>
  <si>
    <t>Sedlo Medzirozsutce</t>
  </si>
  <si>
    <t>Mały Rozsutec</t>
  </si>
  <si>
    <t>Pod Tanečnicou</t>
  </si>
  <si>
    <t>Pod Pálenicou</t>
  </si>
  <si>
    <t>Przełęcz Szpiglasowa</t>
  </si>
  <si>
    <t>Szpiglasowy Wierch</t>
  </si>
  <si>
    <t xml:space="preserve">Przełęcz Zawrat </t>
  </si>
  <si>
    <t>Przełęcz Malinowska</t>
  </si>
  <si>
    <t>Czerwona Przełęcz</t>
  </si>
  <si>
    <t>Sarnia Skała</t>
  </si>
  <si>
    <t xml:space="preserve">Glinne </t>
  </si>
  <si>
    <t>Sedlo Predovratie</t>
  </si>
  <si>
    <t>Gołuszkowa Góra</t>
  </si>
  <si>
    <t xml:space="preserve">Żurawnica </t>
  </si>
  <si>
    <t xml:space="preserve">Żmijowa </t>
  </si>
  <si>
    <t>Bocchetta Alta dei Massodi</t>
  </si>
  <si>
    <t>Spallone dei Massodi</t>
  </si>
  <si>
    <t>przełęcz Bocca del Tuckett</t>
  </si>
  <si>
    <t>Sedlo Zákres</t>
  </si>
  <si>
    <t>Dolomity, rejon Madonna di Campiglio</t>
  </si>
  <si>
    <t>Włochy</t>
  </si>
  <si>
    <t>maj</t>
  </si>
  <si>
    <t>styczeń</t>
  </si>
  <si>
    <t>luty</t>
  </si>
  <si>
    <t>marzec</t>
  </si>
  <si>
    <t>kwiecień</t>
  </si>
  <si>
    <t>czerwiec</t>
  </si>
  <si>
    <t>lipiec</t>
  </si>
  <si>
    <t>sierpień</t>
  </si>
  <si>
    <t>wrzesień</t>
  </si>
  <si>
    <t>październik</t>
  </si>
  <si>
    <t>listopad</t>
  </si>
  <si>
    <t>grudzień</t>
  </si>
  <si>
    <t>MIESIĄC</t>
  </si>
  <si>
    <t>WYJŚĆ</t>
  </si>
  <si>
    <t>Przełęcz Carchel</t>
  </si>
  <si>
    <t>SUMA</t>
  </si>
  <si>
    <t>ŁĄCZNIE ZDOBYTYCH SZCZYTÓW</t>
  </si>
  <si>
    <t>Skrajny Granat</t>
  </si>
  <si>
    <t>Wysokość 
[m n.p.m]</t>
  </si>
  <si>
    <t>Kozubnik</t>
  </si>
  <si>
    <t>0-499</t>
  </si>
  <si>
    <t>500-999</t>
  </si>
  <si>
    <t>1000-1499</t>
  </si>
  <si>
    <t>1500-1999</t>
  </si>
  <si>
    <t>2000-2499</t>
  </si>
  <si>
    <t>2500+</t>
  </si>
  <si>
    <t>WYSOKOŚĆ</t>
  </si>
  <si>
    <t>SZCZYTY</t>
  </si>
  <si>
    <t>Świńska Góra</t>
  </si>
  <si>
    <t>Marcinków Wyrąb</t>
  </si>
  <si>
    <t>Wierchowa</t>
  </si>
  <si>
    <t>Bardo</t>
  </si>
  <si>
    <t>Jasionów</t>
  </si>
  <si>
    <t>Jaworzyna Ponicka</t>
  </si>
  <si>
    <t>Mnisko</t>
  </si>
  <si>
    <t>Pośrednie</t>
  </si>
  <si>
    <t>Groniki</t>
  </si>
  <si>
    <t>Pudziska</t>
  </si>
  <si>
    <t>Obidowiec</t>
  </si>
  <si>
    <t>Rozdziele</t>
  </si>
  <si>
    <t>Wisielakówka</t>
  </si>
  <si>
    <t>Bukowina Miejska</t>
  </si>
  <si>
    <t>Miejskie Wierch</t>
  </si>
  <si>
    <t>Hrube</t>
  </si>
  <si>
    <t>Zbyrcok</t>
  </si>
  <si>
    <t>Bukowina Obidowska</t>
  </si>
  <si>
    <t>Łapsowa</t>
  </si>
  <si>
    <t>Suchy Dział</t>
  </si>
  <si>
    <t>Turbacz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</si>
</sst>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</font>
    <font>
      <i/>
      <sz val="11"/>
      <color theme="1"/>
      <name val="Arial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/>
    <xf numFmtId="0" fontId="1" fillId="3" borderId="3" xfId="0" applyFont="1" applyFill="1" applyBorder="1" applyAlignment="1">
      <alignment horizontal="left"/>
    </xf>
    <xf numFmtId="0" fontId="1" fillId="0" borderId="2" xfId="0" applyFont="1" applyBorder="1" applyAlignment="1">
      <alignment horizontal="left" indent="1"/>
    </xf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4" fillId="0" borderId="8" xfId="0" applyFont="1" applyBorder="1"/>
    <xf numFmtId="0" fontId="4" fillId="0" borderId="2" xfId="0" applyFont="1" applyBorder="1"/>
    <xf numFmtId="0" fontId="4" fillId="0" borderId="5" xfId="0" applyFont="1" applyBorder="1"/>
    <xf numFmtId="0" fontId="1" fillId="3" borderId="3" xfId="0" applyNumberFormat="1" applyFont="1" applyFill="1" applyBorder="1"/>
    <xf numFmtId="0" fontId="2" fillId="0" borderId="4" xfId="0" applyNumberFormat="1" applyFont="1" applyBorder="1"/>
    <xf numFmtId="0" fontId="1" fillId="3" borderId="1" xfId="0" applyNumberFormat="1" applyFont="1" applyFill="1" applyBorder="1"/>
    <xf numFmtId="0" fontId="1" fillId="2" borderId="1" xfId="0" applyNumberFormat="1" applyFont="1" applyFill="1" applyBorder="1"/>
    <xf numFmtId="0" fontId="2" fillId="0" borderId="2" xfId="0" applyNumberFormat="1" applyFont="1" applyBorder="1"/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14" fontId="0" fillId="0" borderId="9" xfId="0" applyNumberFormat="1" applyFont="1" applyBorder="1" applyAlignment="1">
      <alignment horizontal="center" vertical="center"/>
    </xf>
  </cellXfs>
  <cellStyles count="1">
    <cellStyle name="Normalny" xfId="0" builtinId="0"/>
  </cellStyles>
  <dxfs count="80">
    <dxf>
      <font>
        <i/>
      </font>
    </dxf>
    <dxf>
      <border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i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5290.021256597225" createdVersion="8" refreshedVersion="8" minRefreshableVersion="3" recordCount="250" xr:uid="{0663189B-4446-42CC-B85E-2A3D45E1266B}">
  <cacheSource type="worksheet">
    <worksheetSource name="Wyjścia"/>
  </cacheSource>
  <cacheFields count="6">
    <cacheField name="Szczyt" numFmtId="0">
      <sharedItems/>
    </cacheField>
    <cacheField name="Pasmo" numFmtId="0">
      <sharedItems count="26">
        <s v="Tatry Wysokie"/>
        <s v="Beskid Śląski"/>
        <s v="Beskid Żywiecki"/>
        <s v="Tatry Zachodnie"/>
        <s v="Gorce"/>
        <s v="Beskid Mały"/>
        <s v="Małe Pieniny"/>
        <s v="Teneryfa"/>
        <s v="Beskid Śląsko-Morawski"/>
        <s v="Masyw Śnieżnika"/>
        <s v="Mała Fatra"/>
        <s v="Magura Spiska"/>
        <s v="Pogórze Spiskie"/>
        <s v="Pogórze Spisko-Gubałowskie"/>
        <s v="Beskid Sądecki"/>
        <s v="Bieszczady"/>
        <s v="Dolomity, rejon Madonna di Campiglio"/>
        <s v="Mała Fatra " u="1"/>
        <s v="Magura Spiska " u="1"/>
        <s v="Tatry Wysokie " u="1"/>
        <s v="Bieszczady " u="1"/>
        <s v="Beskid Śląski " u="1"/>
        <s v="Gorce " u="1"/>
        <s v="Beskid Mały " u="1"/>
        <s v="Beskid Żywiecki " u="1"/>
        <s v="Tatry Zachodnie " u="1"/>
      </sharedItems>
    </cacheField>
    <cacheField name="Wysokość _x000a_[m n.p.m]" numFmtId="0">
      <sharedItems containsSemiMixedTypes="0" containsString="0" containsNumber="1" containsInteger="1" minValue="422" maxValue="3715"/>
    </cacheField>
    <cacheField name="Państwo" numFmtId="0">
      <sharedItems count="5">
        <s v="Polska"/>
        <s v="Hiszpania"/>
        <s v="Słowacja"/>
        <s v="Czechy/Słowacja"/>
        <s v="Włochy"/>
      </sharedItems>
    </cacheField>
    <cacheField name="Data" numFmtId="14">
      <sharedItems containsSemiMixedTypes="0" containsNonDate="0" containsDate="1" containsString="0" minDate="2023-01-01T00:00:00" maxDate="2023-12-30T00:00:00"/>
    </cacheField>
    <cacheField name="Odnotowana _x000a_liczba wejść" numFmtId="0">
      <sharedItems containsSemiMixedTypes="0" containsString="0" containsNumber="1" containsInteger="1" minValue="1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5290.021285300929" createdVersion="8" refreshedVersion="8" minRefreshableVersion="3" recordCount="250" xr:uid="{6B2D980C-57BB-4FBB-8782-0FB51BE01B15}">
  <cacheSource type="worksheet">
    <worksheetSource name="Wyjścia[Data]"/>
  </cacheSource>
  <cacheFields count="3">
    <cacheField name="Data" numFmtId="14">
      <sharedItems containsSemiMixedTypes="0" containsNonDate="0" containsDate="1" containsString="0" minDate="2023-01-01T00:00:00" maxDate="2023-12-30T00:00:00" count="64">
        <d v="2023-01-01T00:00:00"/>
        <d v="2023-01-07T00:00:00"/>
        <d v="2023-01-08T00:00:00"/>
        <d v="2023-01-14T00:00:00"/>
        <d v="2023-01-16T00:00:00"/>
        <d v="2023-01-17T00:00:00"/>
        <d v="2023-01-18T00:00:00"/>
        <d v="2023-01-25T00:00:00"/>
        <d v="2023-01-21T00:00:00"/>
        <d v="2023-02-05T00:00:00"/>
        <d v="2023-02-07T00:00:00"/>
        <d v="2023-02-12T00:00:00"/>
        <d v="2023-02-13T00:00:00"/>
        <d v="2023-02-25T00:00:00"/>
        <d v="2023-03-12T00:00:00"/>
        <d v="2023-03-18T00:00:00"/>
        <d v="2023-03-19T00:00:00"/>
        <d v="2023-03-26T00:00:00"/>
        <d v="2023-04-11T00:00:00"/>
        <d v="2023-04-15T00:00:00"/>
        <d v="2023-04-22T00:00:00"/>
        <d v="2023-04-23T00:00:00"/>
        <d v="2023-05-01T00:00:00"/>
        <d v="2023-05-09T00:00:00"/>
        <d v="2023-05-10T00:00:00"/>
        <d v="2023-05-20T00:00:00"/>
        <d v="2023-05-22T00:00:00"/>
        <d v="2023-05-23T00:00:00"/>
        <d v="2023-05-31T00:00:00"/>
        <d v="2023-06-17T00:00:00"/>
        <d v="2023-07-01T00:00:00"/>
        <d v="2023-07-03T00:00:00"/>
        <d v="2023-07-05T00:00:00"/>
        <d v="2023-07-06T00:00:00"/>
        <d v="2023-07-07T00:00:00"/>
        <d v="2023-07-16T00:00:00"/>
        <d v="2023-07-23T00:00:00"/>
        <d v="2023-07-24T00:00:00"/>
        <d v="2023-07-25T00:00:00"/>
        <d v="2023-07-27T00:00:00"/>
        <d v="2023-07-28T00:00:00"/>
        <d v="2023-07-29T00:00:00"/>
        <d v="2023-08-02T00:00:00"/>
        <d v="2023-08-03T00:00:00"/>
        <d v="2023-08-04T00:00:00"/>
        <d v="2023-08-22T00:00:00"/>
        <d v="2023-09-02T00:00:00"/>
        <d v="2023-09-05T00:00:00"/>
        <d v="2023-09-09T00:00:00"/>
        <d v="2023-08-08T00:00:00"/>
        <d v="2023-08-15T00:00:00"/>
        <d v="2023-08-31T00:00:00"/>
        <d v="2023-09-11T00:00:00"/>
        <d v="2023-10-07T00:00:00"/>
        <d v="2023-10-21T00:00:00"/>
        <d v="2023-11-09T00:00:00"/>
        <d v="2023-11-10T00:00:00"/>
        <d v="2023-11-11T00:00:00"/>
        <d v="2023-11-26T00:00:00"/>
        <d v="2023-12-02T00:00:00"/>
        <d v="2023-12-09T00:00:00"/>
        <d v="2023-12-28T00:00:00"/>
        <d v="2023-12-29T00:00:00"/>
        <d v="2023-09-29T00:00:00" u="1"/>
      </sharedItems>
      <fieldGroup par="2"/>
    </cacheField>
    <cacheField name="Dni (Data)" numFmtId="0" databaseField="0">
      <fieldGroup base="0">
        <rangePr groupBy="days" startDate="2023-01-01T00:00:00" endDate="2023-12-30T00:00:00"/>
        <groupItems count="368">
          <s v="&lt;01.01.2023"/>
          <s v="01.sty"/>
          <s v="02.sty"/>
          <s v="03.sty"/>
          <s v="04.sty"/>
          <s v="05.sty"/>
          <s v="06.sty"/>
          <s v="07.sty"/>
          <s v="08.sty"/>
          <s v="09.sty"/>
          <s v="10.sty"/>
          <s v="11.sty"/>
          <s v="12.sty"/>
          <s v="13.sty"/>
          <s v="14.sty"/>
          <s v="15.sty"/>
          <s v="16.sty"/>
          <s v="17.sty"/>
          <s v="18.sty"/>
          <s v="19.sty"/>
          <s v="20.sty"/>
          <s v="21.sty"/>
          <s v="22.sty"/>
          <s v="23.sty"/>
          <s v="24.sty"/>
          <s v="25.sty"/>
          <s v="26.sty"/>
          <s v="27.sty"/>
          <s v="28.sty"/>
          <s v="29.sty"/>
          <s v="30.sty"/>
          <s v="31.sty"/>
          <s v="01.lut"/>
          <s v="02.lut"/>
          <s v="03.lut"/>
          <s v="04.lut"/>
          <s v="05.lut"/>
          <s v="06.lut"/>
          <s v="07.lut"/>
          <s v="08.lut"/>
          <s v="09.lut"/>
          <s v="10.lut"/>
          <s v="11.lut"/>
          <s v="12.lut"/>
          <s v="13.lut"/>
          <s v="14.lut"/>
          <s v="15.lut"/>
          <s v="16.lut"/>
          <s v="17.lut"/>
          <s v="18.lut"/>
          <s v="19.lut"/>
          <s v="20.lut"/>
          <s v="21.lut"/>
          <s v="22.lut"/>
          <s v="23.lut"/>
          <s v="24.lut"/>
          <s v="25.lut"/>
          <s v="26.lut"/>
          <s v="27.lut"/>
          <s v="28.lut"/>
          <s v="29.lut"/>
          <s v="01.mar"/>
          <s v="02.mar"/>
          <s v="03.mar"/>
          <s v="04.mar"/>
          <s v="05.mar"/>
          <s v="06.mar"/>
          <s v="07.mar"/>
          <s v="08.mar"/>
          <s v="0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01.kwi"/>
          <s v="02.kwi"/>
          <s v="03.kwi"/>
          <s v="04.kwi"/>
          <s v="05.kwi"/>
          <s v="06.kwi"/>
          <s v="07.kwi"/>
          <s v="08.kwi"/>
          <s v="09.kwi"/>
          <s v="10.kwi"/>
          <s v="11.kwi"/>
          <s v="12.kwi"/>
          <s v="13.kwi"/>
          <s v="14.kwi"/>
          <s v="15.kwi"/>
          <s v="16.kwi"/>
          <s v="17.kwi"/>
          <s v="18.kwi"/>
          <s v="19.kwi"/>
          <s v="20.kwi"/>
          <s v="21.kwi"/>
          <s v="22.kwi"/>
          <s v="23.kwi"/>
          <s v="24.kwi"/>
          <s v="25.kwi"/>
          <s v="26.kwi"/>
          <s v="27.kwi"/>
          <s v="28.kwi"/>
          <s v="29.kwi"/>
          <s v="30.kwi"/>
          <s v="01.maj"/>
          <s v="02.maj"/>
          <s v="03.maj"/>
          <s v="04.maj"/>
          <s v="05.maj"/>
          <s v="06.maj"/>
          <s v="07.maj"/>
          <s v="08.maj"/>
          <s v="0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01.cze"/>
          <s v="02.cze"/>
          <s v="03.cze"/>
          <s v="04.cze"/>
          <s v="05.cze"/>
          <s v="06.cze"/>
          <s v="07.cze"/>
          <s v="08.cze"/>
          <s v="09.cze"/>
          <s v="10.cze"/>
          <s v="11.cze"/>
          <s v="12.cze"/>
          <s v="13.cze"/>
          <s v="14.cze"/>
          <s v="15.cze"/>
          <s v="16.cze"/>
          <s v="17.cze"/>
          <s v="18.cze"/>
          <s v="19.cze"/>
          <s v="20.cze"/>
          <s v="21.cze"/>
          <s v="22.cze"/>
          <s v="23.cze"/>
          <s v="24.cze"/>
          <s v="25.cze"/>
          <s v="26.cze"/>
          <s v="27.cze"/>
          <s v="28.cze"/>
          <s v="29.cze"/>
          <s v="30.cze"/>
          <s v="01.lip"/>
          <s v="02.lip"/>
          <s v="03.lip"/>
          <s v="04.lip"/>
          <s v="05.lip"/>
          <s v="06.lip"/>
          <s v="07.lip"/>
          <s v="08.lip"/>
          <s v="09.lip"/>
          <s v="10.lip"/>
          <s v="11.lip"/>
          <s v="12.lip"/>
          <s v="13.lip"/>
          <s v="14.lip"/>
          <s v="15.lip"/>
          <s v="16.lip"/>
          <s v="17.lip"/>
          <s v="18.lip"/>
          <s v="19.lip"/>
          <s v="20.lip"/>
          <s v="21.lip"/>
          <s v="22.lip"/>
          <s v="23.lip"/>
          <s v="24.lip"/>
          <s v="25.lip"/>
          <s v="26.lip"/>
          <s v="27.lip"/>
          <s v="28.lip"/>
          <s v="29.lip"/>
          <s v="30.lip"/>
          <s v="31.lip"/>
          <s v="01.sie"/>
          <s v="02.sie"/>
          <s v="03.sie"/>
          <s v="04.sie"/>
          <s v="05.sie"/>
          <s v="06.sie"/>
          <s v="07.sie"/>
          <s v="08.sie"/>
          <s v="09.sie"/>
          <s v="10.sie"/>
          <s v="11.sie"/>
          <s v="12.sie"/>
          <s v="13.sie"/>
          <s v="14.sie"/>
          <s v="15.sie"/>
          <s v="16.sie"/>
          <s v="17.sie"/>
          <s v="18.sie"/>
          <s v="19.sie"/>
          <s v="20.sie"/>
          <s v="21.sie"/>
          <s v="22.sie"/>
          <s v="23.sie"/>
          <s v="24.sie"/>
          <s v="25.sie"/>
          <s v="26.sie"/>
          <s v="27.sie"/>
          <s v="28.sie"/>
          <s v="29.sie"/>
          <s v="30.sie"/>
          <s v="31.sie"/>
          <s v="01.wrz"/>
          <s v="02.wrz"/>
          <s v="03.wrz"/>
          <s v="04.wrz"/>
          <s v="05.wrz"/>
          <s v="06.wrz"/>
          <s v="07.wrz"/>
          <s v="08.wrz"/>
          <s v="09.wrz"/>
          <s v="10.wrz"/>
          <s v="11.wrz"/>
          <s v="12.wrz"/>
          <s v="13.wrz"/>
          <s v="14.wrz"/>
          <s v="15.wrz"/>
          <s v="16.wrz"/>
          <s v="17.wrz"/>
          <s v="18.wrz"/>
          <s v="19.wrz"/>
          <s v="20.wrz"/>
          <s v="21.wrz"/>
          <s v="22.wrz"/>
          <s v="23.wrz"/>
          <s v="24.wrz"/>
          <s v="25.wrz"/>
          <s v="26.wrz"/>
          <s v="27.wrz"/>
          <s v="28.wrz"/>
          <s v="29.wrz"/>
          <s v="30.wrz"/>
          <s v="01.paź"/>
          <s v="02.paź"/>
          <s v="03.paź"/>
          <s v="04.paź"/>
          <s v="05.paź"/>
          <s v="06.paź"/>
          <s v="07.paź"/>
          <s v="08.paź"/>
          <s v="09.paź"/>
          <s v="10.paź"/>
          <s v="11.paź"/>
          <s v="12.paź"/>
          <s v="13.paź"/>
          <s v="14.paź"/>
          <s v="15.paź"/>
          <s v="16.paź"/>
          <s v="17.paź"/>
          <s v="18.paź"/>
          <s v="19.paź"/>
          <s v="20.paź"/>
          <s v="21.paź"/>
          <s v="22.paź"/>
          <s v="23.paź"/>
          <s v="24.paź"/>
          <s v="25.paź"/>
          <s v="26.paź"/>
          <s v="27.paź"/>
          <s v="28.paź"/>
          <s v="29.paź"/>
          <s v="30.paź"/>
          <s v="31.paź"/>
          <s v="01.lis"/>
          <s v="02.lis"/>
          <s v="03.lis"/>
          <s v="04.lis"/>
          <s v="05.lis"/>
          <s v="06.lis"/>
          <s v="07.lis"/>
          <s v="08.lis"/>
          <s v="09.lis"/>
          <s v="10.lis"/>
          <s v="11.lis"/>
          <s v="12.lis"/>
          <s v="13.lis"/>
          <s v="14.lis"/>
          <s v="15.lis"/>
          <s v="16.lis"/>
          <s v="17.lis"/>
          <s v="18.lis"/>
          <s v="19.lis"/>
          <s v="20.lis"/>
          <s v="21.lis"/>
          <s v="22.lis"/>
          <s v="23.lis"/>
          <s v="24.lis"/>
          <s v="25.lis"/>
          <s v="26.lis"/>
          <s v="27.lis"/>
          <s v="28.lis"/>
          <s v="29.lis"/>
          <s v="30.lis"/>
          <s v="01.gru"/>
          <s v="02.gru"/>
          <s v="03.gru"/>
          <s v="04.gru"/>
          <s v="05.gru"/>
          <s v="06.gru"/>
          <s v="07.gru"/>
          <s v="08.gru"/>
          <s v="09.gru"/>
          <s v="10.gru"/>
          <s v="11.gru"/>
          <s v="12.gru"/>
          <s v="13.gru"/>
          <s v="14.gru"/>
          <s v="15.gru"/>
          <s v="16.gru"/>
          <s v="17.gru"/>
          <s v="18.gru"/>
          <s v="19.gru"/>
          <s v="20.gru"/>
          <s v="21.gru"/>
          <s v="22.gru"/>
          <s v="23.gru"/>
          <s v="24.gru"/>
          <s v="25.gru"/>
          <s v="26.gru"/>
          <s v="27.gru"/>
          <s v="28.gru"/>
          <s v="29.gru"/>
          <s v="30.gru"/>
          <s v="31.gru"/>
          <s v="&gt;30.12.2023"/>
        </groupItems>
      </fieldGroup>
    </cacheField>
    <cacheField name="Miesiące (Data)" numFmtId="0" databaseField="0">
      <fieldGroup base="0">
        <rangePr groupBy="months" startDate="2023-01-01T00:00:00" endDate="2023-12-30T00:00:00"/>
        <groupItems count="14">
          <s v="&lt;01.01.2023"/>
          <s v="sty"/>
          <s v="lut"/>
          <s v="mar"/>
          <s v="kwi"/>
          <s v="maj"/>
          <s v="cze"/>
          <s v="lip"/>
          <s v="sie"/>
          <s v="wrz"/>
          <s v="paź"/>
          <s v="lis"/>
          <s v="gru"/>
          <s v="&gt;30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">
  <r>
    <s v="Gęsia Szyja"/>
    <x v="0"/>
    <n v="1489"/>
    <x v="0"/>
    <d v="2023-01-01T00:00:00"/>
    <n v="2"/>
  </r>
  <r>
    <s v="Błatnia"/>
    <x v="1"/>
    <n v="917"/>
    <x v="0"/>
    <d v="2023-01-07T00:00:00"/>
    <n v="4"/>
  </r>
  <r>
    <s v="Krawców Wierch"/>
    <x v="2"/>
    <n v="1075"/>
    <x v="0"/>
    <d v="2023-01-08T00:00:00"/>
    <n v="2"/>
  </r>
  <r>
    <s v="Cyberniok"/>
    <x v="1"/>
    <n v="731"/>
    <x v="0"/>
    <d v="2023-01-14T00:00:00"/>
    <n v="1"/>
  </r>
  <r>
    <s v="Dębowiec"/>
    <x v="1"/>
    <n v="686"/>
    <x v="0"/>
    <d v="2023-01-14T00:00:00"/>
    <n v="1"/>
  </r>
  <r>
    <s v="Szyndzielnia"/>
    <x v="1"/>
    <n v="1028"/>
    <x v="0"/>
    <d v="2023-01-14T00:00:00"/>
    <n v="2"/>
  </r>
  <r>
    <s v="Magura"/>
    <x v="1"/>
    <n v="1109"/>
    <x v="0"/>
    <d v="2023-01-14T00:00:00"/>
    <n v="1"/>
  </r>
  <r>
    <s v="Klimczok"/>
    <x v="1"/>
    <n v="1117"/>
    <x v="0"/>
    <d v="2023-01-14T00:00:00"/>
    <n v="2"/>
  </r>
  <r>
    <s v="Trzy Kopce"/>
    <x v="1"/>
    <n v="1082"/>
    <x v="0"/>
    <d v="2023-01-14T00:00:00"/>
    <n v="1"/>
  </r>
  <r>
    <s v="Stołów"/>
    <x v="1"/>
    <n v="1035"/>
    <x v="0"/>
    <d v="2023-01-14T00:00:00"/>
    <n v="1"/>
  </r>
  <r>
    <s v="Palenica"/>
    <x v="1"/>
    <n v="688"/>
    <x v="0"/>
    <d v="2023-01-14T00:00:00"/>
    <n v="1"/>
  </r>
  <r>
    <s v="Polana Huciska"/>
    <x v="3"/>
    <n v="1050"/>
    <x v="0"/>
    <d v="2023-01-16T00:00:00"/>
    <n v="1"/>
  </r>
  <r>
    <s v="Polana Chochołowska"/>
    <x v="3"/>
    <n v="1100"/>
    <x v="0"/>
    <d v="2023-01-16T00:00:00"/>
    <n v="1"/>
  </r>
  <r>
    <s v="Kotelnica"/>
    <x v="4"/>
    <n v="946"/>
    <x v="0"/>
    <d v="2023-01-17T00:00:00"/>
    <n v="1"/>
  </r>
  <r>
    <s v="Jankulakowski Wierch"/>
    <x v="4"/>
    <n v="934"/>
    <x v="0"/>
    <d v="2023-01-17T00:00:00"/>
    <n v="1"/>
  </r>
  <r>
    <s v="Rogacz"/>
    <x v="5"/>
    <n v="828"/>
    <x v="0"/>
    <d v="2023-01-18T00:00:00"/>
    <n v="2"/>
  </r>
  <r>
    <s v="Magurka Wilkowicka"/>
    <x v="5"/>
    <n v="909"/>
    <x v="0"/>
    <d v="2023-01-18T00:00:00"/>
    <n v="3"/>
  </r>
  <r>
    <s v="Wysoki Wierch"/>
    <x v="6"/>
    <n v="899"/>
    <x v="0"/>
    <d v="2023-01-18T00:00:00"/>
    <n v="1"/>
  </r>
  <r>
    <s v="Skrzyczne"/>
    <x v="1"/>
    <n v="1257"/>
    <x v="0"/>
    <d v="2023-01-25T00:00:00"/>
    <n v="2"/>
  </r>
  <r>
    <s v="Pico del Teide"/>
    <x v="7"/>
    <n v="2718"/>
    <x v="1"/>
    <d v="2023-01-21T00:00:00"/>
    <n v="1"/>
  </r>
  <r>
    <s v="Alto de Guajara"/>
    <x v="7"/>
    <n v="3715"/>
    <x v="1"/>
    <d v="2023-01-17T00:00:00"/>
    <n v="1"/>
  </r>
  <r>
    <s v="Przykra"/>
    <x v="1"/>
    <n v="824"/>
    <x v="0"/>
    <d v="2023-02-05T00:00:00"/>
    <n v="1"/>
  </r>
  <r>
    <s v="Gaiki"/>
    <x v="5"/>
    <n v="808"/>
    <x v="0"/>
    <d v="2023-02-07T00:00:00"/>
    <n v="1"/>
  </r>
  <r>
    <s v="Hala Boracza"/>
    <x v="2"/>
    <n v="860"/>
    <x v="0"/>
    <d v="2023-02-12T00:00:00"/>
    <n v="3"/>
  </r>
  <r>
    <s v="Siwa Przełęcz"/>
    <x v="3"/>
    <n v="1812"/>
    <x v="0"/>
    <d v="2023-02-12T00:00:00"/>
    <n v="1"/>
  </r>
  <r>
    <s v="Trzydniowiański Wierch"/>
    <x v="3"/>
    <n v="1758"/>
    <x v="0"/>
    <d v="2023-02-13T00:00:00"/>
    <n v="1"/>
  </r>
  <r>
    <s v="Kończysty Wierch"/>
    <x v="3"/>
    <n v="2002"/>
    <x v="0"/>
    <d v="2023-02-13T00:00:00"/>
    <n v="1"/>
  </r>
  <r>
    <s v="Starorobociański Wierch"/>
    <x v="3"/>
    <n v="2176"/>
    <x v="0"/>
    <d v="2023-02-13T00:00:00"/>
    <n v="1"/>
  </r>
  <r>
    <s v="Kiczera"/>
    <x v="5"/>
    <n v="827"/>
    <x v="0"/>
    <d v="2023-02-25T00:00:00"/>
    <n v="2"/>
  </r>
  <r>
    <s v="Potrójna"/>
    <x v="5"/>
    <n v="847"/>
    <x v="0"/>
    <d v="2023-02-25T00:00:00"/>
    <n v="1"/>
  </r>
  <r>
    <s v="Łamana Skała"/>
    <x v="5"/>
    <n v="929"/>
    <x v="0"/>
    <d v="2023-02-25T00:00:00"/>
    <n v="1"/>
  </r>
  <r>
    <s v="Smrekowica"/>
    <x v="5"/>
    <n v="885"/>
    <x v="0"/>
    <d v="2023-02-25T00:00:00"/>
    <n v="1"/>
  </r>
  <r>
    <s v="Na Beskidzie"/>
    <x v="5"/>
    <n v="863"/>
    <x v="0"/>
    <d v="2023-02-25T00:00:00"/>
    <n v="1"/>
  </r>
  <r>
    <s v="Leskowiec"/>
    <x v="5"/>
    <n v="922"/>
    <x v="0"/>
    <d v="2023-02-25T00:00:00"/>
    <n v="1"/>
  </r>
  <r>
    <s v="Wielka Racza"/>
    <x v="2"/>
    <n v="1226"/>
    <x v="0"/>
    <d v="2023-02-25T00:00:00"/>
    <n v="3"/>
  </r>
  <r>
    <s v="Wielka Ryczerzowa"/>
    <x v="2"/>
    <n v="1236"/>
    <x v="0"/>
    <d v="2023-03-12T00:00:00"/>
    <n v="2"/>
  </r>
  <r>
    <s v="Groniczki"/>
    <x v="5"/>
    <n v="833"/>
    <x v="0"/>
    <d v="2023-03-18T00:00:00"/>
    <n v="1"/>
  </r>
  <r>
    <s v="Hrobacza Łąka"/>
    <x v="5"/>
    <n v="828"/>
    <x v="0"/>
    <d v="2023-03-18T00:00:00"/>
    <n v="2"/>
  </r>
  <r>
    <s v="Łysa Góra"/>
    <x v="5"/>
    <n v="653"/>
    <x v="0"/>
    <d v="2023-03-19T00:00:00"/>
    <n v="1"/>
  </r>
  <r>
    <s v="Czupel"/>
    <x v="5"/>
    <n v="930"/>
    <x v="0"/>
    <d v="2023-03-26T00:00:00"/>
    <n v="1"/>
  </r>
  <r>
    <s v="Żarska Przełęcz"/>
    <x v="3"/>
    <n v="1917"/>
    <x v="2"/>
    <d v="2023-04-11T00:00:00"/>
    <n v="1"/>
  </r>
  <r>
    <s v="Velký Polom"/>
    <x v="8"/>
    <n v="1067"/>
    <x v="3"/>
    <d v="2023-04-15T00:00:00"/>
    <n v="1"/>
  </r>
  <r>
    <s v="Siodło pod Klimczokiem"/>
    <x v="1"/>
    <n v="1042"/>
    <x v="0"/>
    <d v="2023-04-22T00:00:00"/>
    <n v="1"/>
  </r>
  <r>
    <s v="Babia Góra"/>
    <x v="2"/>
    <n v="1725"/>
    <x v="0"/>
    <d v="2023-04-23T00:00:00"/>
    <n v="3"/>
  </r>
  <r>
    <s v="Czarna Góra"/>
    <x v="9"/>
    <n v="1205"/>
    <x v="0"/>
    <d v="2023-05-01T00:00:00"/>
    <n v="1"/>
  </r>
  <r>
    <s v="Poludňový grúň"/>
    <x v="10"/>
    <n v="1460"/>
    <x v="2"/>
    <d v="2023-05-01T00:00:00"/>
    <n v="1"/>
  </r>
  <r>
    <s v="Chleb"/>
    <x v="10"/>
    <n v="1646"/>
    <x v="2"/>
    <d v="2023-05-01T00:00:00"/>
    <n v="2"/>
  </r>
  <r>
    <s v="Hromové"/>
    <x v="10"/>
    <n v="1636"/>
    <x v="2"/>
    <d v="2023-05-01T00:00:00"/>
    <n v="2"/>
  </r>
  <r>
    <s v="Steny, Južný vrchol"/>
    <x v="10"/>
    <n v="1572"/>
    <x v="2"/>
    <d v="2023-05-01T00:00:00"/>
    <n v="2"/>
  </r>
  <r>
    <s v="Malinów"/>
    <x v="1"/>
    <n v="1115"/>
    <x v="0"/>
    <d v="2023-05-09T00:00:00"/>
    <n v="1"/>
  </r>
  <r>
    <s v="Malinowska Skała"/>
    <x v="1"/>
    <n v="1152"/>
    <x v="0"/>
    <d v="2023-05-09T00:00:00"/>
    <n v="1"/>
  </r>
  <r>
    <s v="Gawlasi"/>
    <x v="1"/>
    <n v="1076"/>
    <x v="0"/>
    <d v="2023-05-09T00:00:00"/>
    <n v="1"/>
  </r>
  <r>
    <s v="Magurka Wiślańska"/>
    <x v="1"/>
    <n v="1140"/>
    <x v="0"/>
    <d v="2023-05-09T00:00:00"/>
    <n v="1"/>
  </r>
  <r>
    <s v="Barania Góra"/>
    <x v="1"/>
    <n v="1220"/>
    <x v="0"/>
    <d v="2023-05-09T00:00:00"/>
    <n v="1"/>
  </r>
  <r>
    <s v="Wierch Wisełka"/>
    <x v="1"/>
    <n v="1198"/>
    <x v="0"/>
    <d v="2023-05-09T00:00:00"/>
    <n v="1"/>
  </r>
  <r>
    <s v="Wierch Równiański"/>
    <x v="1"/>
    <n v="1160"/>
    <x v="0"/>
    <d v="2023-05-09T00:00:00"/>
    <n v="1"/>
  </r>
  <r>
    <s v="Jaworzyna"/>
    <x v="1"/>
    <n v="1020"/>
    <x v="0"/>
    <d v="2023-05-10T00:00:00"/>
    <n v="1"/>
  </r>
  <r>
    <s v="Czerwieńska Grapa"/>
    <x v="1"/>
    <n v="838"/>
    <x v="0"/>
    <d v="2023-05-10T00:00:00"/>
    <n v="2"/>
  </r>
  <r>
    <s v="Psia Trawka"/>
    <x v="3"/>
    <n v="1185"/>
    <x v="0"/>
    <d v="2023-05-20T00:00:00"/>
    <n v="1"/>
  </r>
  <r>
    <s v="Kopieniec Wielki"/>
    <x v="3"/>
    <n v="1328"/>
    <x v="0"/>
    <d v="2023-05-20T00:00:00"/>
    <n v="1"/>
  </r>
  <r>
    <s v="Smrečiny"/>
    <x v="11"/>
    <n v="1157"/>
    <x v="2"/>
    <d v="2023-05-20T00:00:00"/>
    <n v="1"/>
  </r>
  <r>
    <s v="Bachledova Dolina"/>
    <x v="11"/>
    <n v="1120"/>
    <x v="2"/>
    <d v="2023-05-20T00:00:00"/>
    <n v="1"/>
  </r>
  <r>
    <s v="Magurka"/>
    <x v="11"/>
    <n v="1193"/>
    <x v="2"/>
    <d v="2023-05-20T00:00:00"/>
    <n v="1"/>
  </r>
  <r>
    <s v="Magurské Sedlo"/>
    <x v="11"/>
    <n v="949"/>
    <x v="2"/>
    <d v="2023-05-20T00:00:00"/>
    <n v="1"/>
  </r>
  <r>
    <s v="Repisko"/>
    <x v="12"/>
    <n v="1259"/>
    <x v="2"/>
    <d v="2023-05-20T00:00:00"/>
    <n v="1"/>
  </r>
  <r>
    <s v="Rázceste pri tablici"/>
    <x v="11"/>
    <n v="1125"/>
    <x v="2"/>
    <d v="2023-05-20T00:00:00"/>
    <n v="1"/>
  </r>
  <r>
    <s v="Slodičovský vrch"/>
    <x v="13"/>
    <n v="1165"/>
    <x v="2"/>
    <d v="2023-05-20T00:00:00"/>
    <n v="1"/>
  </r>
  <r>
    <s v="Malá poľana"/>
    <x v="11"/>
    <n v="1131"/>
    <x v="2"/>
    <d v="2023-05-20T00:00:00"/>
    <n v="1"/>
  </r>
  <r>
    <s v="Kikula"/>
    <x v="2"/>
    <n v="1105"/>
    <x v="0"/>
    <d v="2023-05-22T00:00:00"/>
    <n v="1"/>
  </r>
  <r>
    <s v="Jaworzyna"/>
    <x v="2"/>
    <n v="1173"/>
    <x v="0"/>
    <d v="2023-05-22T00:00:00"/>
    <n v="1"/>
  </r>
  <r>
    <s v="Bugaj"/>
    <x v="2"/>
    <n v="1140"/>
    <x v="0"/>
    <d v="2023-05-22T00:00:00"/>
    <n v="1"/>
  </r>
  <r>
    <s v="Orło"/>
    <x v="2"/>
    <n v="1119"/>
    <x v="0"/>
    <d v="2023-05-22T00:00:00"/>
    <n v="1"/>
  </r>
  <r>
    <s v="Mała Racza"/>
    <x v="2"/>
    <n v="1153"/>
    <x v="0"/>
    <d v="2023-05-22T00:00:00"/>
    <n v="1"/>
  </r>
  <r>
    <s v="Obłaz"/>
    <x v="2"/>
    <n v="1040"/>
    <x v="0"/>
    <d v="2023-05-23T00:00:00"/>
    <n v="1"/>
  </r>
  <r>
    <s v="Mały Przysłop"/>
    <x v="2"/>
    <n v="985"/>
    <x v="0"/>
    <d v="2023-05-23T00:00:00"/>
    <n v="1"/>
  </r>
  <r>
    <s v="Magura"/>
    <x v="2"/>
    <n v="1073"/>
    <x v="0"/>
    <d v="2023-05-23T00:00:00"/>
    <n v="1"/>
  </r>
  <r>
    <s v="Kikula"/>
    <x v="2"/>
    <n v="1087"/>
    <x v="0"/>
    <d v="2023-05-23T00:00:00"/>
    <n v="1"/>
  </r>
  <r>
    <s v="Serafinov grúň"/>
    <x v="2"/>
    <n v="784"/>
    <x v="0"/>
    <d v="2023-05-23T00:00:00"/>
    <n v="1"/>
  </r>
  <r>
    <s v="Mała Rycerzowa"/>
    <x v="2"/>
    <n v="1207"/>
    <x v="0"/>
    <d v="2023-05-31T00:00:00"/>
    <n v="1"/>
  </r>
  <r>
    <s v="Hala Rycerzowa"/>
    <x v="2"/>
    <n v="1207"/>
    <x v="0"/>
    <d v="2023-05-31T00:00:00"/>
    <n v="1"/>
  </r>
  <r>
    <s v="Sedlo Príslop"/>
    <x v="2"/>
    <n v="940"/>
    <x v="0"/>
    <d v="2023-05-31T00:00:00"/>
    <n v="1"/>
  </r>
  <r>
    <s v="Svitkova"/>
    <x v="2"/>
    <n v="1082"/>
    <x v="0"/>
    <d v="2023-05-31T00:00:00"/>
    <n v="1"/>
  </r>
  <r>
    <s v="Talapkov Beskyd"/>
    <x v="2"/>
    <n v="1077"/>
    <x v="0"/>
    <d v="2023-05-31T00:00:00"/>
    <n v="1"/>
  </r>
  <r>
    <s v="Bednarów"/>
    <x v="2"/>
    <n v="1093"/>
    <x v="0"/>
    <d v="2023-05-31T00:00:00"/>
    <n v="1"/>
  </r>
  <r>
    <s v="Pański Kopiec"/>
    <x v="2"/>
    <n v="1023"/>
    <x v="0"/>
    <d v="2023-05-31T00:00:00"/>
    <n v="1"/>
  </r>
  <r>
    <s v="Beskid Równy"/>
    <x v="2"/>
    <n v="1010"/>
    <x v="0"/>
    <d v="2023-05-31T00:00:00"/>
    <n v="1"/>
  </r>
  <r>
    <s v="Podúšust"/>
    <x v="2"/>
    <n v="945"/>
    <x v="0"/>
    <d v="2023-05-31T00:00:00"/>
    <n v="1"/>
  </r>
  <r>
    <s v="Kondracka Przełęcz"/>
    <x v="3"/>
    <n v="1725"/>
    <x v="0"/>
    <d v="2023-06-17T00:00:00"/>
    <n v="1"/>
  </r>
  <r>
    <s v="Kopa Kondracka"/>
    <x v="3"/>
    <n v="2005"/>
    <x v="0"/>
    <d v="2023-06-17T00:00:00"/>
    <n v="1"/>
  </r>
  <r>
    <s v="Przełęcz pod Kopą Kondracką"/>
    <x v="3"/>
    <n v="1863"/>
    <x v="0"/>
    <d v="2023-06-17T00:00:00"/>
    <n v="1"/>
  </r>
  <r>
    <s v="Hala Kondratowa  "/>
    <x v="3"/>
    <n v="1333"/>
    <x v="0"/>
    <d v="2023-06-17T00:00:00"/>
    <n v="1"/>
  </r>
  <r>
    <s v="Mały Krywań"/>
    <x v="0"/>
    <n v="2334"/>
    <x v="0"/>
    <d v="2023-07-01T00:00:00"/>
    <n v="1"/>
  </r>
  <r>
    <s v="Krywań"/>
    <x v="0"/>
    <n v="2495"/>
    <x v="0"/>
    <d v="2023-07-01T00:00:00"/>
    <n v="1"/>
  </r>
  <r>
    <s v="Radziejowa"/>
    <x v="14"/>
    <n v="1266"/>
    <x v="0"/>
    <d v="2023-07-03T00:00:00"/>
    <n v="1"/>
  </r>
  <r>
    <s v="Hala Uszczawne"/>
    <x v="2"/>
    <n v="1030"/>
    <x v="0"/>
    <d v="2023-07-05T00:00:00"/>
    <n v="1"/>
  </r>
  <r>
    <s v="Uszczawne Wyżne"/>
    <x v="2"/>
    <n v="1145"/>
    <x v="0"/>
    <d v="2023-07-05T00:00:00"/>
    <n v="1"/>
  </r>
  <r>
    <s v="Hala Miziowa"/>
    <x v="2"/>
    <n v="1271"/>
    <x v="0"/>
    <d v="2023-07-05T00:00:00"/>
    <n v="1"/>
  </r>
  <r>
    <s v="Góra Pięciu Kopców"/>
    <x v="2"/>
    <n v="1534"/>
    <x v="0"/>
    <d v="2023-07-05T00:00:00"/>
    <n v="1"/>
  </r>
  <r>
    <s v="Kopiec"/>
    <x v="2"/>
    <n v="1391"/>
    <x v="0"/>
    <d v="2023-07-05T00:00:00"/>
    <n v="1"/>
  </r>
  <r>
    <s v="Pilsko"/>
    <x v="2"/>
    <n v="1557"/>
    <x v="0"/>
    <d v="2023-07-05T00:00:00"/>
    <n v="1"/>
  </r>
  <r>
    <s v="Tanecznik"/>
    <x v="2"/>
    <n v="1323"/>
    <x v="0"/>
    <d v="2023-07-06T00:00:00"/>
    <n v="1"/>
  </r>
  <r>
    <s v="Munczolik"/>
    <x v="2"/>
    <n v="1356"/>
    <x v="0"/>
    <d v="2023-07-06T00:00:00"/>
    <n v="1"/>
  </r>
  <r>
    <s v="Hala Cudzichowa"/>
    <x v="2"/>
    <n v="1251"/>
    <x v="0"/>
    <d v="2023-07-06T00:00:00"/>
    <n v="1"/>
  </r>
  <r>
    <s v="Palenica"/>
    <x v="2"/>
    <n v="1338"/>
    <x v="0"/>
    <d v="2023-07-06T00:00:00"/>
    <n v="1"/>
  </r>
  <r>
    <s v="Trzy Kopce"/>
    <x v="2"/>
    <n v="1216"/>
    <x v="0"/>
    <d v="2023-07-06T00:00:00"/>
    <n v="1"/>
  </r>
  <r>
    <s v="Hala Rysianka"/>
    <x v="2"/>
    <n v="1322"/>
    <x v="0"/>
    <d v="2023-07-06T00:00:00"/>
    <n v="3"/>
  </r>
  <r>
    <s v="Hala Lipowska"/>
    <x v="2"/>
    <n v="1324"/>
    <x v="0"/>
    <d v="2023-07-06T00:00:00"/>
    <n v="1"/>
  </r>
  <r>
    <s v="Boraczy Wierch"/>
    <x v="2"/>
    <n v="1248"/>
    <x v="0"/>
    <d v="2023-07-06T00:00:00"/>
    <n v="1"/>
  </r>
  <r>
    <s v="Redykalny Wierch"/>
    <x v="2"/>
    <n v="1144"/>
    <x v="0"/>
    <d v="2023-07-06T00:00:00"/>
    <n v="1"/>
  </r>
  <r>
    <s v="Hala Redykalna"/>
    <x v="2"/>
    <n v="1092"/>
    <x v="0"/>
    <d v="2023-07-06T00:00:00"/>
    <n v="1"/>
  </r>
  <r>
    <s v="Prusów"/>
    <x v="2"/>
    <n v="1010"/>
    <x v="0"/>
    <d v="2023-07-06T00:00:00"/>
    <n v="1"/>
  </r>
  <r>
    <s v="Borucz"/>
    <x v="2"/>
    <n v="805"/>
    <x v="0"/>
    <d v="2023-07-06T00:00:00"/>
    <n v="1"/>
  </r>
  <r>
    <s v="Przegibek"/>
    <x v="5"/>
    <n v="685"/>
    <x v="0"/>
    <d v="2023-07-07T00:00:00"/>
    <n v="1"/>
  </r>
  <r>
    <s v="Sokołówka"/>
    <x v="5"/>
    <n v="853"/>
    <x v="0"/>
    <d v="2023-07-07T00:00:00"/>
    <n v="1"/>
  </r>
  <r>
    <s v="Suchy Groń "/>
    <x v="2"/>
    <n v="868"/>
    <x v="0"/>
    <d v="2023-07-16T00:00:00"/>
    <n v="1"/>
  </r>
  <r>
    <s v="Słowianka "/>
    <x v="2"/>
    <n v="840"/>
    <x v="0"/>
    <d v="2023-07-16T00:00:00"/>
    <n v="1"/>
  </r>
  <r>
    <s v="Tarnica"/>
    <x v="15"/>
    <n v="1346"/>
    <x v="0"/>
    <d v="2023-07-23T00:00:00"/>
    <n v="1"/>
  </r>
  <r>
    <s v="Halicz "/>
    <x v="15"/>
    <n v="1333"/>
    <x v="0"/>
    <d v="2023-07-23T00:00:00"/>
    <n v="1"/>
  </r>
  <r>
    <s v="Rozsypaniec"/>
    <x v="15"/>
    <n v="1280"/>
    <x v="0"/>
    <d v="2023-07-23T00:00:00"/>
    <n v="1"/>
  </r>
  <r>
    <s v="Połonina Caryńska"/>
    <x v="15"/>
    <n v="1297"/>
    <x v="0"/>
    <d v="2023-07-24T00:00:00"/>
    <n v="1"/>
  </r>
  <r>
    <s v="Mała Rawka "/>
    <x v="15"/>
    <n v="1272"/>
    <x v="0"/>
    <d v="2023-07-25T00:00:00"/>
    <n v="1"/>
  </r>
  <r>
    <s v="Wielka Rawka"/>
    <x v="15"/>
    <n v="1307"/>
    <x v="0"/>
    <d v="2023-07-25T00:00:00"/>
    <n v="1"/>
  </r>
  <r>
    <s v="Krzemieniec "/>
    <x v="15"/>
    <n v="1221"/>
    <x v="0"/>
    <d v="2023-07-25T00:00:00"/>
    <n v="1"/>
  </r>
  <r>
    <s v="Osadzki Wierch"/>
    <x v="15"/>
    <n v="1253"/>
    <x v="0"/>
    <d v="2023-07-27T00:00:00"/>
    <n v="1"/>
  </r>
  <r>
    <s v="Smerek"/>
    <x v="15"/>
    <n v="1222"/>
    <x v="0"/>
    <d v="2023-07-27T00:00:00"/>
    <n v="1"/>
  </r>
  <r>
    <s v="Grabowa"/>
    <x v="1"/>
    <n v="907"/>
    <x v="0"/>
    <d v="2023-07-27T00:00:00"/>
    <n v="1"/>
  </r>
  <r>
    <s v="Kotarz "/>
    <x v="1"/>
    <n v="974"/>
    <x v="0"/>
    <d v="2023-07-27T00:00:00"/>
    <n v="1"/>
  </r>
  <r>
    <s v="Żar"/>
    <x v="5"/>
    <n v="761"/>
    <x v="0"/>
    <d v="2023-07-28T00:00:00"/>
    <n v="2"/>
  </r>
  <r>
    <s v="Łysina"/>
    <x v="5"/>
    <n v="775"/>
    <x v="0"/>
    <d v="2023-07-29T00:00:00"/>
    <n v="1"/>
  </r>
  <r>
    <s v="Gawroń"/>
    <x v="2"/>
    <n v="766"/>
    <x v="0"/>
    <d v="2023-08-02T00:00:00"/>
    <n v="1"/>
  </r>
  <r>
    <s v="Cupel"/>
    <x v="2"/>
    <n v="885"/>
    <x v="0"/>
    <d v="2023-08-02T00:00:00"/>
    <n v="1"/>
  </r>
  <r>
    <s v="Drobny Wierch"/>
    <x v="2"/>
    <n v="867"/>
    <x v="0"/>
    <d v="2023-08-02T00:00:00"/>
    <n v="1"/>
  </r>
  <r>
    <s v="Judaszka "/>
    <x v="2"/>
    <n v="841"/>
    <x v="0"/>
    <d v="2023-08-02T00:00:00"/>
    <n v="1"/>
  </r>
  <r>
    <s v="Naroże "/>
    <x v="2"/>
    <n v="940"/>
    <x v="0"/>
    <d v="2023-08-02T00:00:00"/>
    <n v="1"/>
  </r>
  <r>
    <s v="Soska "/>
    <x v="2"/>
    <n v="1063"/>
    <x v="0"/>
    <d v="2023-08-02T00:00:00"/>
    <n v="1"/>
  </r>
  <r>
    <s v="Krupówka"/>
    <x v="2"/>
    <n v="1045"/>
    <x v="0"/>
    <d v="2023-08-02T00:00:00"/>
    <n v="1"/>
  </r>
  <r>
    <s v="Urwanica"/>
    <x v="2"/>
    <n v="1106"/>
    <x v="0"/>
    <d v="2023-08-02T00:00:00"/>
    <n v="1"/>
  </r>
  <r>
    <s v="Okrąglica"/>
    <x v="2"/>
    <n v="1238"/>
    <x v="0"/>
    <d v="2023-08-02T00:00:00"/>
    <n v="1"/>
  </r>
  <r>
    <s v="Hala Kucałowa"/>
    <x v="2"/>
    <n v="1160"/>
    <x v="0"/>
    <d v="2023-08-02T00:00:00"/>
    <n v="1"/>
  </r>
  <r>
    <s v="Hala Krupowa"/>
    <x v="2"/>
    <n v="1150"/>
    <x v="0"/>
    <d v="2023-08-02T00:00:00"/>
    <n v="1"/>
  </r>
  <r>
    <s v="Kocia Łapa "/>
    <x v="2"/>
    <n v="1182"/>
    <x v="0"/>
    <d v="2023-08-03T00:00:00"/>
    <n v="1"/>
  </r>
  <r>
    <s v="Jasna Grapa"/>
    <x v="2"/>
    <n v="1240"/>
    <x v="0"/>
    <d v="2023-08-03T00:00:00"/>
    <n v="1"/>
  </r>
  <r>
    <s v="Złota Grapa "/>
    <x v="2"/>
    <n v="1218"/>
    <x v="0"/>
    <d v="2023-08-03T00:00:00"/>
    <n v="1"/>
  </r>
  <r>
    <s v="Cupel"/>
    <x v="2"/>
    <n v="1233"/>
    <x v="0"/>
    <d v="2023-08-03T00:00:00"/>
    <n v="1"/>
  </r>
  <r>
    <s v="Polica"/>
    <x v="2"/>
    <n v="1369"/>
    <x v="0"/>
    <d v="2023-08-03T00:00:00"/>
    <n v="1"/>
  </r>
  <r>
    <s v="Kiczorka"/>
    <x v="2"/>
    <n v="1298"/>
    <x v="0"/>
    <d v="2023-08-03T00:00:00"/>
    <n v="1"/>
  </r>
  <r>
    <s v="Pólko "/>
    <x v="2"/>
    <n v="1248"/>
    <x v="0"/>
    <d v="2023-08-03T00:00:00"/>
    <n v="1"/>
  </r>
  <r>
    <s v="Brożki"/>
    <x v="2"/>
    <n v="1236"/>
    <x v="0"/>
    <d v="2023-08-03T00:00:00"/>
    <n v="1"/>
  </r>
  <r>
    <s v="Głowniak"/>
    <x v="2"/>
    <n v="1092"/>
    <x v="0"/>
    <d v="2023-08-03T00:00:00"/>
    <n v="1"/>
  </r>
  <r>
    <s v="Syhlec "/>
    <x v="2"/>
    <n v="1146"/>
    <x v="0"/>
    <d v="2023-08-03T00:00:00"/>
    <n v="1"/>
  </r>
  <r>
    <s v="Sokolica"/>
    <x v="2"/>
    <n v="1368"/>
    <x v="0"/>
    <d v="2023-08-03T00:00:00"/>
    <n v="1"/>
  </r>
  <r>
    <s v="Kępa "/>
    <x v="2"/>
    <n v="1521"/>
    <x v="0"/>
    <d v="2023-08-03T00:00:00"/>
    <n v="1"/>
  </r>
  <r>
    <s v="Gówniak"/>
    <x v="2"/>
    <n v="1617"/>
    <x v="0"/>
    <d v="2023-08-03T00:00:00"/>
    <n v="1"/>
  </r>
  <r>
    <s v="Mały Garb Niżni"/>
    <x v="2"/>
    <n v="1664"/>
    <x v="0"/>
    <d v="2023-08-03T00:00:00"/>
    <n v="1"/>
  </r>
  <r>
    <s v="Mały Garb Wyżni"/>
    <x v="2"/>
    <n v="1676"/>
    <x v="0"/>
    <d v="2023-08-03T00:00:00"/>
    <n v="1"/>
  </r>
  <r>
    <s v="Mała Babia Góra "/>
    <x v="2"/>
    <n v="1517"/>
    <x v="0"/>
    <d v="2023-08-03T00:00:00"/>
    <n v="1"/>
  </r>
  <r>
    <s v="Czarna Hala"/>
    <x v="2"/>
    <n v="1080"/>
    <x v="0"/>
    <d v="2023-08-04T00:00:00"/>
    <n v="1"/>
  </r>
  <r>
    <s v="Jałowcowy Garb"/>
    <x v="2"/>
    <n v="1017"/>
    <x v="0"/>
    <d v="2023-08-04T00:00:00"/>
    <n v="1"/>
  </r>
  <r>
    <s v="Modralová "/>
    <x v="2"/>
    <n v="1150"/>
    <x v="0"/>
    <d v="2023-08-04T00:00:00"/>
    <n v="1"/>
  </r>
  <r>
    <s v="Mędralowa"/>
    <x v="2"/>
    <n v="1169"/>
    <x v="0"/>
    <d v="2023-08-04T00:00:00"/>
    <n v="1"/>
  </r>
  <r>
    <s v="Mędralowa Zachodnia "/>
    <x v="2"/>
    <n v="1024"/>
    <x v="0"/>
    <d v="2023-08-04T00:00:00"/>
    <n v="1"/>
  </r>
  <r>
    <s v="Jaworzyna"/>
    <x v="2"/>
    <n v="1047"/>
    <x v="0"/>
    <d v="2023-08-04T00:00:00"/>
    <n v="1"/>
  </r>
  <r>
    <s v="Beskid Krzyżkowski"/>
    <x v="2"/>
    <n v="923"/>
    <x v="0"/>
    <d v="2023-08-04T00:00:00"/>
    <n v="1"/>
  </r>
  <r>
    <s v="Popradská polana "/>
    <x v="0"/>
    <n v="1500"/>
    <x v="0"/>
    <d v="2023-08-22T00:00:00"/>
    <n v="1"/>
  </r>
  <r>
    <s v="Odbočka zimnej cesty na Štrbské pleso"/>
    <x v="0"/>
    <n v="1515"/>
    <x v="0"/>
    <d v="2023-08-22T00:00:00"/>
    <n v="1"/>
  </r>
  <r>
    <s v="Rázcestie nad Popradským plesom "/>
    <x v="0"/>
    <n v="1500"/>
    <x v="0"/>
    <d v="2023-08-22T00:00:00"/>
    <n v="1"/>
  </r>
  <r>
    <s v="Chata pod Rysami (Tatry Wysokie) "/>
    <x v="0"/>
    <n v="2250"/>
    <x v="0"/>
    <d v="2023-08-22T00:00:00"/>
    <n v="1"/>
  </r>
  <r>
    <s v="Rysy"/>
    <x v="0"/>
    <n v="2499"/>
    <x v="0"/>
    <d v="2023-08-22T00:00:00"/>
    <n v="1"/>
  </r>
  <r>
    <s v="Rysy "/>
    <x v="0"/>
    <n v="2501"/>
    <x v="0"/>
    <d v="2023-08-22T00:00:00"/>
    <n v="1"/>
  </r>
  <r>
    <s v="Bula pod Rysami "/>
    <x v="0"/>
    <n v="2054"/>
    <x v="0"/>
    <d v="2023-08-22T00:00:00"/>
    <n v="1"/>
  </r>
  <r>
    <s v="Kotarnica"/>
    <x v="2"/>
    <n v="1156"/>
    <x v="0"/>
    <d v="2023-09-02T00:00:00"/>
    <n v="1"/>
  </r>
  <r>
    <s v="Majcherkowa"/>
    <x v="2"/>
    <n v="1365"/>
    <x v="0"/>
    <d v="2023-09-02T00:00:00"/>
    <n v="1"/>
  </r>
  <r>
    <s v="Romanka"/>
    <x v="2"/>
    <n v="1366"/>
    <x v="0"/>
    <d v="2023-09-02T00:00:00"/>
    <n v="1"/>
  </r>
  <r>
    <s v="Filipka "/>
    <x v="1"/>
    <n v="762"/>
    <x v="0"/>
    <d v="2023-09-05T00:00:00"/>
    <n v="1"/>
  </r>
  <r>
    <s v="Čupel "/>
    <x v="1"/>
    <n v="757"/>
    <x v="0"/>
    <d v="2023-09-05T00:00:00"/>
    <n v="1"/>
  </r>
  <r>
    <s v="Stożek Wielki"/>
    <x v="1"/>
    <n v="978"/>
    <x v="0"/>
    <d v="2023-09-05T00:00:00"/>
    <n v="1"/>
  </r>
  <r>
    <s v="Mały Grojec "/>
    <x v="2"/>
    <n v="422"/>
    <x v="0"/>
    <d v="2023-09-05T00:00:00"/>
    <n v="1"/>
  </r>
  <r>
    <s v="Średni Grojec"/>
    <x v="2"/>
    <n v="478"/>
    <x v="0"/>
    <d v="2023-09-05T00:00:00"/>
    <n v="1"/>
  </r>
  <r>
    <s v="Grojec"/>
    <x v="2"/>
    <n v="612"/>
    <x v="0"/>
    <d v="2023-09-05T00:00:00"/>
    <n v="1"/>
  </r>
  <r>
    <s v="Hala Gąsienicowa - Murowaniec "/>
    <x v="3"/>
    <n v="1500"/>
    <x v="0"/>
    <d v="2023-09-09T00:00:00"/>
    <n v="1"/>
  </r>
  <r>
    <s v="Czarny Staw Gąsienicowy "/>
    <x v="3"/>
    <n v="1620"/>
    <x v="0"/>
    <d v="2023-09-09T00:00:00"/>
    <n v="1"/>
  </r>
  <r>
    <s v="Karb "/>
    <x v="3"/>
    <n v="1853"/>
    <x v="0"/>
    <d v="2023-09-09T00:00:00"/>
    <n v="1"/>
  </r>
  <r>
    <s v="Zielony Staw Gąsienicowy "/>
    <x v="3"/>
    <n v="1698"/>
    <x v="0"/>
    <d v="2023-09-09T00:00:00"/>
    <n v="1"/>
  </r>
  <r>
    <s v="Hala Gąsienicowa "/>
    <x v="3"/>
    <n v="1516"/>
    <x v="0"/>
    <d v="2023-09-09T00:00:00"/>
    <n v="1"/>
  </r>
  <r>
    <s v="Przełęcz między Kopami"/>
    <x v="3"/>
    <n v="1499"/>
    <x v="0"/>
    <d v="2023-09-09T00:00:00"/>
    <n v="1"/>
  </r>
  <r>
    <s v="Rakoń"/>
    <x v="3"/>
    <n v="1879"/>
    <x v="0"/>
    <d v="2023-07-23T00:00:00"/>
    <n v="1"/>
  </r>
  <r>
    <s v="Jamnicka Przełęcz"/>
    <x v="3"/>
    <n v="1911"/>
    <x v="0"/>
    <d v="2023-07-23T00:00:00"/>
    <n v="1"/>
  </r>
  <r>
    <s v="Ostrý Roháč "/>
    <x v="3"/>
    <n v="2086"/>
    <x v="0"/>
    <d v="2023-07-23T00:00:00"/>
    <n v="1"/>
  </r>
  <r>
    <s v="Plačlivý Roháč"/>
    <x v="3"/>
    <n v="2126"/>
    <x v="0"/>
    <d v="2023-07-23T00:00:00"/>
    <n v="1"/>
  </r>
  <r>
    <s v="Smutné sedlo "/>
    <x v="3"/>
    <n v="1963"/>
    <x v="0"/>
    <d v="2023-07-23T00:00:00"/>
    <n v="1"/>
  </r>
  <r>
    <s v="Ťatliakova chata"/>
    <x v="3"/>
    <n v="1380"/>
    <x v="0"/>
    <d v="2023-07-23T00:00:00"/>
    <n v="1"/>
  </r>
  <r>
    <s v="parking Vallesinella"/>
    <x v="16"/>
    <n v="1513"/>
    <x v="4"/>
    <d v="2023-08-08T00:00:00"/>
    <n v="1"/>
  </r>
  <r>
    <s v="Rifugio Tuckett "/>
    <x v="16"/>
    <n v="2271"/>
    <x v="4"/>
    <d v="2023-08-08T00:00:00"/>
    <n v="1"/>
  </r>
  <r>
    <s v="przełęcz Bocca del Tuckett"/>
    <x v="16"/>
    <n v="2648"/>
    <x v="4"/>
    <d v="2023-08-08T00:00:00"/>
    <n v="1"/>
  </r>
  <r>
    <s v="Spallone dei Massodi"/>
    <x v="16"/>
    <n v="3004"/>
    <x v="4"/>
    <d v="2023-08-08T00:00:00"/>
    <n v="1"/>
  </r>
  <r>
    <s v="Bocchetta Alta dei Massodi"/>
    <x v="16"/>
    <n v="2955"/>
    <x v="4"/>
    <d v="2023-08-08T00:00:00"/>
    <n v="1"/>
  </r>
  <r>
    <s v="Rifugio Brentei  "/>
    <x v="16"/>
    <n v="2182"/>
    <x v="4"/>
    <d v="2023-08-08T00:00:00"/>
    <n v="1"/>
  </r>
  <r>
    <s v="Glinka "/>
    <x v="2"/>
    <n v="928"/>
    <x v="0"/>
    <d v="2023-07-23T00:00:00"/>
    <n v="1"/>
  </r>
  <r>
    <s v="Kubiesówka "/>
    <x v="2"/>
    <n v="868"/>
    <x v="0"/>
    <d v="2023-07-23T00:00:00"/>
    <n v="1"/>
  </r>
  <r>
    <s v="Sedlo za Hromovým"/>
    <x v="10"/>
    <n v="1603"/>
    <x v="2"/>
    <d v="2023-08-15T00:00:00"/>
    <n v="1"/>
  </r>
  <r>
    <s v="Veľký Kriváň "/>
    <x v="10"/>
    <n v="1709"/>
    <x v="2"/>
    <d v="2023-08-15T00:00:00"/>
    <n v="1"/>
  </r>
  <r>
    <s v="Snilovské sedlo "/>
    <x v="10"/>
    <n v="1524"/>
    <x v="2"/>
    <d v="2023-08-15T00:00:00"/>
    <n v="1"/>
  </r>
  <r>
    <s v="Czantoria Wielka"/>
    <x v="1"/>
    <n v="995"/>
    <x v="0"/>
    <d v="2023-08-31T00:00:00"/>
    <n v="1"/>
  </r>
  <r>
    <s v="Soszów Mały "/>
    <x v="1"/>
    <n v="762"/>
    <x v="0"/>
    <d v="2023-08-31T00:00:00"/>
    <n v="1"/>
  </r>
  <r>
    <s v="Soszów Wielki"/>
    <x v="1"/>
    <n v="886"/>
    <x v="0"/>
    <d v="2023-08-31T00:00:00"/>
    <n v="1"/>
  </r>
  <r>
    <s v="Cieślar"/>
    <x v="1"/>
    <n v="918"/>
    <x v="0"/>
    <d v="2023-08-31T00:00:00"/>
    <n v="1"/>
  </r>
  <r>
    <s v="Stożek Mały"/>
    <x v="1"/>
    <n v="843"/>
    <x v="0"/>
    <d v="2023-08-31T00:00:00"/>
    <n v="1"/>
  </r>
  <r>
    <s v="Kyrkawica"/>
    <x v="1"/>
    <n v="975"/>
    <x v="0"/>
    <d v="2023-08-31T00:00:00"/>
    <n v="1"/>
  </r>
  <r>
    <s v="Kiczory "/>
    <x v="1"/>
    <n v="989"/>
    <x v="0"/>
    <d v="2023-08-31T00:00:00"/>
    <n v="1"/>
  </r>
  <r>
    <s v="Sedlo Zákres"/>
    <x v="10"/>
    <n v="1227"/>
    <x v="2"/>
    <d v="2023-09-11T00:00:00"/>
    <n v="1"/>
  </r>
  <r>
    <s v="Podrozsutec, Osada"/>
    <x v="10"/>
    <n v="792"/>
    <x v="2"/>
    <d v="2023-09-11T00:00:00"/>
    <n v="1"/>
  </r>
  <r>
    <s v="Sedlo Medzirozsutce"/>
    <x v="10"/>
    <n v="1200"/>
    <x v="2"/>
    <d v="2023-09-11T00:00:00"/>
    <n v="1"/>
  </r>
  <r>
    <s v="Mały Rozsutec"/>
    <x v="10"/>
    <n v="1343"/>
    <x v="2"/>
    <d v="2023-09-11T00:00:00"/>
    <n v="1"/>
  </r>
  <r>
    <s v="Pod Tanečnicou"/>
    <x v="10"/>
    <n v="1186"/>
    <x v="2"/>
    <d v="2023-09-11T00:00:00"/>
    <n v="1"/>
  </r>
  <r>
    <s v="Pod Pálenicou"/>
    <x v="10"/>
    <n v="938"/>
    <x v="2"/>
    <d v="2023-09-11T00:00:00"/>
    <n v="1"/>
  </r>
  <r>
    <s v="Przełęcz Szpiglasowa"/>
    <x v="0"/>
    <n v="2110"/>
    <x v="0"/>
    <d v="2023-10-07T00:00:00"/>
    <n v="1"/>
  </r>
  <r>
    <s v="Szpiglasowy Wierch"/>
    <x v="0"/>
    <n v="2172"/>
    <x v="0"/>
    <d v="2023-10-07T00:00:00"/>
    <n v="1"/>
  </r>
  <r>
    <s v="Przełęcz Zawrat "/>
    <x v="0"/>
    <n v="2159"/>
    <x v="0"/>
    <d v="2023-10-21T00:00:00"/>
    <n v="1"/>
  </r>
  <r>
    <s v="Przełęcz Malinowska"/>
    <x v="1"/>
    <n v="1012"/>
    <x v="0"/>
    <d v="2023-11-09T00:00:00"/>
    <n v="1"/>
  </r>
  <r>
    <s v="Skrajny Granat"/>
    <x v="0"/>
    <n v="2228"/>
    <x v="0"/>
    <d v="2023-11-10T00:00:00"/>
    <n v="1"/>
  </r>
  <r>
    <s v="Czerwona Przełęcz"/>
    <x v="3"/>
    <n v="1301"/>
    <x v="0"/>
    <d v="2023-11-11T00:00:00"/>
    <n v="1"/>
  </r>
  <r>
    <s v="Sarnia Skała"/>
    <x v="3"/>
    <n v="1378"/>
    <x v="0"/>
    <d v="2023-11-11T00:00:00"/>
    <n v="1"/>
  </r>
  <r>
    <s v="Glinne "/>
    <x v="1"/>
    <n v="1034"/>
    <x v="0"/>
    <d v="2023-11-26T00:00:00"/>
    <n v="1"/>
  </r>
  <r>
    <s v="Sedlo Predovratie"/>
    <x v="3"/>
    <n v="1585"/>
    <x v="2"/>
    <d v="2023-12-02T00:00:00"/>
    <n v="1"/>
  </r>
  <r>
    <s v="Gołuszkowa Góra"/>
    <x v="5"/>
    <n v="715"/>
    <x v="0"/>
    <d v="2023-12-09T00:00:00"/>
    <n v="1"/>
  </r>
  <r>
    <s v="Żurawnica "/>
    <x v="5"/>
    <n v="727"/>
    <x v="0"/>
    <d v="2023-12-09T00:00:00"/>
    <n v="1"/>
  </r>
  <r>
    <s v="Przełęcz Carchel"/>
    <x v="5"/>
    <n v="632"/>
    <x v="0"/>
    <d v="2023-12-09T00:00:00"/>
    <n v="1"/>
  </r>
  <r>
    <s v="Żmijowa "/>
    <x v="5"/>
    <n v="591"/>
    <x v="0"/>
    <d v="2023-12-09T00:00:00"/>
    <n v="1"/>
  </r>
  <r>
    <s v="Kozubnik"/>
    <x v="5"/>
    <n v="551"/>
    <x v="0"/>
    <d v="2023-12-28T00:00:00"/>
    <n v="1"/>
  </r>
  <r>
    <s v="Świńska Góra"/>
    <x v="4"/>
    <n v="754"/>
    <x v="0"/>
    <d v="2023-12-28T00:00:00"/>
    <n v="1"/>
  </r>
  <r>
    <s v="Marcinków Wyrąb"/>
    <x v="4"/>
    <n v="813"/>
    <x v="0"/>
    <d v="2023-12-28T00:00:00"/>
    <n v="1"/>
  </r>
  <r>
    <s v="Wierchowa"/>
    <x v="4"/>
    <n v="940"/>
    <x v="0"/>
    <d v="2023-12-28T00:00:00"/>
    <n v="1"/>
  </r>
  <r>
    <s v="Bardo"/>
    <x v="4"/>
    <n v="948"/>
    <x v="0"/>
    <d v="2023-12-28T00:00:00"/>
    <n v="1"/>
  </r>
  <r>
    <s v="Jasionów"/>
    <x v="4"/>
    <n v="948"/>
    <x v="0"/>
    <d v="2023-12-28T00:00:00"/>
    <n v="1"/>
  </r>
  <r>
    <s v="Jaworzyna Ponicka"/>
    <x v="4"/>
    <n v="996"/>
    <x v="0"/>
    <d v="2023-12-28T00:00:00"/>
    <n v="1"/>
  </r>
  <r>
    <s v="Mnisko"/>
    <x v="4"/>
    <n v="959"/>
    <x v="0"/>
    <d v="2023-12-28T00:00:00"/>
    <n v="1"/>
  </r>
  <r>
    <s v="Pośrednie"/>
    <x v="4"/>
    <n v="918"/>
    <x v="0"/>
    <d v="2023-12-28T00:00:00"/>
    <n v="1"/>
  </r>
  <r>
    <s v="Groniki"/>
    <x v="4"/>
    <n v="1027"/>
    <x v="0"/>
    <d v="2023-12-29T00:00:00"/>
    <n v="1"/>
  </r>
  <r>
    <s v="Pudziska"/>
    <x v="4"/>
    <n v="1000"/>
    <x v="0"/>
    <d v="2023-12-29T00:00:00"/>
    <n v="1"/>
  </r>
  <r>
    <s v="Obidowiec"/>
    <x v="4"/>
    <n v="1106"/>
    <x v="0"/>
    <d v="2023-12-29T00:00:00"/>
    <n v="1"/>
  </r>
  <r>
    <s v="Rozdziele"/>
    <x v="4"/>
    <n v="1180"/>
    <x v="0"/>
    <d v="2023-12-29T00:00:00"/>
    <n v="1"/>
  </r>
  <r>
    <s v="Turbacz"/>
    <x v="4"/>
    <n v="1310"/>
    <x v="0"/>
    <d v="2023-12-29T00:00:00"/>
    <n v="1"/>
  </r>
  <r>
    <s v="Wisielakówka"/>
    <x v="4"/>
    <n v="1216"/>
    <x v="0"/>
    <d v="2023-12-29T00:00:00"/>
    <n v="1"/>
  </r>
  <r>
    <s v="Bukowina Miejska"/>
    <x v="4"/>
    <n v="1103"/>
    <x v="0"/>
    <d v="2023-12-29T00:00:00"/>
    <n v="1"/>
  </r>
  <r>
    <s v="Miejskie Wierch"/>
    <x v="4"/>
    <n v="1143"/>
    <x v="0"/>
    <d v="2023-12-29T00:00:00"/>
    <n v="1"/>
  </r>
  <r>
    <s v="Hrube"/>
    <x v="4"/>
    <n v="1027"/>
    <x v="0"/>
    <d v="2023-12-29T00:00:00"/>
    <n v="1"/>
  </r>
  <r>
    <s v="Zbyrcok"/>
    <x v="4"/>
    <n v="985"/>
    <x v="0"/>
    <d v="2023-12-29T00:00:00"/>
    <n v="1"/>
  </r>
  <r>
    <s v="Bukowina Obidowska"/>
    <x v="4"/>
    <n v="983"/>
    <x v="0"/>
    <d v="2023-12-29T00:00:00"/>
    <n v="1"/>
  </r>
  <r>
    <s v="Łapsowa"/>
    <x v="4"/>
    <n v="952"/>
    <x v="0"/>
    <d v="2023-12-29T00:00:00"/>
    <n v="1"/>
  </r>
  <r>
    <s v="Suchy Dział"/>
    <x v="4"/>
    <n v="779"/>
    <x v="0"/>
    <d v="2023-12-29T00:00:00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">
  <r>
    <x v="0"/>
  </r>
  <r>
    <x v="1"/>
  </r>
  <r>
    <x v="2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5"/>
  </r>
  <r>
    <x v="5"/>
  </r>
  <r>
    <x v="6"/>
  </r>
  <r>
    <x v="6"/>
  </r>
  <r>
    <x v="6"/>
  </r>
  <r>
    <x v="7"/>
  </r>
  <r>
    <x v="8"/>
  </r>
  <r>
    <x v="5"/>
  </r>
  <r>
    <x v="9"/>
  </r>
  <r>
    <x v="10"/>
  </r>
  <r>
    <x v="11"/>
  </r>
  <r>
    <x v="11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4"/>
  </r>
  <r>
    <x v="15"/>
  </r>
  <r>
    <x v="15"/>
  </r>
  <r>
    <x v="16"/>
  </r>
  <r>
    <x v="17"/>
  </r>
  <r>
    <x v="18"/>
  </r>
  <r>
    <x v="19"/>
  </r>
  <r>
    <x v="20"/>
  </r>
  <r>
    <x v="21"/>
  </r>
  <r>
    <x v="22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4"/>
  </r>
  <r>
    <x v="24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6"/>
  </r>
  <r>
    <x v="26"/>
  </r>
  <r>
    <x v="27"/>
  </r>
  <r>
    <x v="27"/>
  </r>
  <r>
    <x v="27"/>
  </r>
  <r>
    <x v="27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30"/>
  </r>
  <r>
    <x v="30"/>
  </r>
  <r>
    <x v="31"/>
  </r>
  <r>
    <x v="32"/>
  </r>
  <r>
    <x v="32"/>
  </r>
  <r>
    <x v="32"/>
  </r>
  <r>
    <x v="32"/>
  </r>
  <r>
    <x v="32"/>
  </r>
  <r>
    <x v="32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4"/>
  </r>
  <r>
    <x v="34"/>
  </r>
  <r>
    <x v="35"/>
  </r>
  <r>
    <x v="35"/>
  </r>
  <r>
    <x v="36"/>
  </r>
  <r>
    <x v="36"/>
  </r>
  <r>
    <x v="36"/>
  </r>
  <r>
    <x v="37"/>
  </r>
  <r>
    <x v="38"/>
  </r>
  <r>
    <x v="38"/>
  </r>
  <r>
    <x v="38"/>
  </r>
  <r>
    <x v="39"/>
  </r>
  <r>
    <x v="39"/>
  </r>
  <r>
    <x v="39"/>
  </r>
  <r>
    <x v="39"/>
  </r>
  <r>
    <x v="40"/>
  </r>
  <r>
    <x v="41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4"/>
  </r>
  <r>
    <x v="44"/>
  </r>
  <r>
    <x v="44"/>
  </r>
  <r>
    <x v="44"/>
  </r>
  <r>
    <x v="44"/>
  </r>
  <r>
    <x v="44"/>
  </r>
  <r>
    <x v="44"/>
  </r>
  <r>
    <x v="45"/>
  </r>
  <r>
    <x v="45"/>
  </r>
  <r>
    <x v="45"/>
  </r>
  <r>
    <x v="45"/>
  </r>
  <r>
    <x v="45"/>
  </r>
  <r>
    <x v="45"/>
  </r>
  <r>
    <x v="45"/>
  </r>
  <r>
    <x v="46"/>
  </r>
  <r>
    <x v="46"/>
  </r>
  <r>
    <x v="46"/>
  </r>
  <r>
    <x v="47"/>
  </r>
  <r>
    <x v="47"/>
  </r>
  <r>
    <x v="47"/>
  </r>
  <r>
    <x v="47"/>
  </r>
  <r>
    <x v="47"/>
  </r>
  <r>
    <x v="47"/>
  </r>
  <r>
    <x v="48"/>
  </r>
  <r>
    <x v="48"/>
  </r>
  <r>
    <x v="48"/>
  </r>
  <r>
    <x v="48"/>
  </r>
  <r>
    <x v="48"/>
  </r>
  <r>
    <x v="48"/>
  </r>
  <r>
    <x v="36"/>
  </r>
  <r>
    <x v="36"/>
  </r>
  <r>
    <x v="36"/>
  </r>
  <r>
    <x v="36"/>
  </r>
  <r>
    <x v="36"/>
  </r>
  <r>
    <x v="36"/>
  </r>
  <r>
    <x v="49"/>
  </r>
  <r>
    <x v="49"/>
  </r>
  <r>
    <x v="49"/>
  </r>
  <r>
    <x v="49"/>
  </r>
  <r>
    <x v="49"/>
  </r>
  <r>
    <x v="49"/>
  </r>
  <r>
    <x v="36"/>
  </r>
  <r>
    <x v="36"/>
  </r>
  <r>
    <x v="50"/>
  </r>
  <r>
    <x v="50"/>
  </r>
  <r>
    <x v="50"/>
  </r>
  <r>
    <x v="51"/>
  </r>
  <r>
    <x v="51"/>
  </r>
  <r>
    <x v="51"/>
  </r>
  <r>
    <x v="51"/>
  </r>
  <r>
    <x v="51"/>
  </r>
  <r>
    <x v="51"/>
  </r>
  <r>
    <x v="51"/>
  </r>
  <r>
    <x v="52"/>
  </r>
  <r>
    <x v="52"/>
  </r>
  <r>
    <x v="52"/>
  </r>
  <r>
    <x v="52"/>
  </r>
  <r>
    <x v="52"/>
  </r>
  <r>
    <x v="52"/>
  </r>
  <r>
    <x v="53"/>
  </r>
  <r>
    <x v="53"/>
  </r>
  <r>
    <x v="54"/>
  </r>
  <r>
    <x v="55"/>
  </r>
  <r>
    <x v="56"/>
  </r>
  <r>
    <x v="57"/>
  </r>
  <r>
    <x v="57"/>
  </r>
  <r>
    <x v="58"/>
  </r>
  <r>
    <x v="59"/>
  </r>
  <r>
    <x v="60"/>
  </r>
  <r>
    <x v="60"/>
  </r>
  <r>
    <x v="60"/>
  </r>
  <r>
    <x v="60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C59DA4-919A-4500-855E-A36C9530FFE4}" name="Miesiąc" cacheId="15" applyNumberFormats="0" applyBorderFormats="0" applyFontFormats="0" applyPatternFormats="0" applyAlignmentFormats="0" applyWidthHeightFormats="1" dataCaption="Wartości" grandTotalCaption="LICZBA WYJŚĆ" updatedVersion="8" minRefreshableVersion="3" useAutoFormatting="1" itemPrintTitles="1" createdVersion="8" indent="0" outline="1" outlineData="1" multipleFieldFilters="0" rowHeaderCaption="MIESIĄC">
  <location ref="E2:F15" firstHeaderRow="1" firstDataRow="1" firstDataCol="1"/>
  <pivotFields count="3">
    <pivotField numFmtId="14" showAll="0">
      <items count="65">
        <item x="0"/>
        <item x="1"/>
        <item x="2"/>
        <item x="3"/>
        <item x="4"/>
        <item x="5"/>
        <item x="6"/>
        <item x="8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9"/>
        <item x="50"/>
        <item x="45"/>
        <item x="51"/>
        <item x="46"/>
        <item x="47"/>
        <item x="48"/>
        <item x="52"/>
        <item m="1" x="63"/>
        <item x="53"/>
        <item x="54"/>
        <item x="55"/>
        <item x="57"/>
        <item x="58"/>
        <item x="59"/>
        <item x="60"/>
        <item x="56"/>
        <item x="61"/>
        <item x="62"/>
        <item t="default"/>
      </items>
    </pivotField>
    <pivotField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x="367"/>
        <item t="default"/>
      </items>
    </pivotField>
    <pivotField axis="axisRow" dataField="1" showAll="0">
      <items count="15">
        <item sd="0" x="0"/>
        <item n="styczeń" sd="0" x="1"/>
        <item n="luty" sd="0" x="2"/>
        <item n="marzec" sd="0" x="3"/>
        <item n="kwiecień" sd="0" x="4"/>
        <item sd="0" x="5"/>
        <item n="czerwiec" sd="0" x="6"/>
        <item n="lipiec" sd="0" x="7"/>
        <item n="sierpień" sd="0" x="8"/>
        <item n="wrzesień" sd="0" x="9"/>
        <item n="październik" sd="0" x="10"/>
        <item n="listopad" sd="0" x="11"/>
        <item n="grudzień" sd="0" x="12"/>
        <item sd="0" x="13"/>
        <item t="default"/>
      </items>
    </pivotField>
  </pivotFields>
  <rowFields count="1">
    <field x="2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WYJŚĆ" fld="2" subtotal="count" baseField="0" baseItem="0"/>
  </dataFields>
  <formats count="21"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2" type="button" dataOnly="0" labelOnly="1" outline="0" axis="axisRow" fieldPosition="0"/>
    </format>
    <format dxfId="17">
      <pivotArea dataOnly="0" labelOnly="1" fieldPosition="0">
        <references count="1">
          <reference field="2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6">
      <pivotArea dataOnly="0" labelOnly="1" grandRow="1" outline="0" fieldPosition="0"/>
    </format>
    <format dxfId="15">
      <pivotArea dataOnly="0" labelOnly="1" outline="0" axis="axisValues" fieldPosition="0"/>
    </format>
    <format dxfId="14">
      <pivotArea field="2" type="button" dataOnly="0" labelOnly="1" outline="0" axis="axisRow" fieldPosition="0"/>
    </format>
    <format dxfId="13">
      <pivotArea dataOnly="0" labelOnly="1" outline="0" axis="axisValues" fieldPosition="0"/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field="2" type="button" dataOnly="0" labelOnly="1" outline="0" axis="axisRow" fieldPosition="0"/>
    </format>
    <format dxfId="9">
      <pivotArea dataOnly="0" labelOnly="1" outline="0" axis="axisValues" fieldPosition="0"/>
    </format>
    <format dxfId="8">
      <pivotArea grandRow="1" outline="0" collapsedLevelsAreSubtotals="1" fieldPosition="0"/>
    </format>
    <format dxfId="7">
      <pivotArea dataOnly="0" labelOnly="1" grandRow="1" outline="0" fieldPosition="0"/>
    </format>
    <format dxfId="6">
      <pivotArea dataOnly="0" fieldPosition="0">
        <references count="1">
          <reference field="2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5">
      <pivotArea field="2" type="button" dataOnly="0" labelOnly="1" outline="0" axis="axisRow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grandRow="1" outline="0" collapsedLevelsAreSubtotals="1" fieldPosition="0"/>
    </format>
    <format dxfId="1">
      <pivotArea dataOnly="0" labelOnly="1" grandRow="1" outline="0" fieldPosition="0"/>
    </format>
    <format dxfId="0">
      <pivotArea collapsedLevelsAreSubtotals="1" fieldPosition="0">
        <references count="1">
          <reference field="2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</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4EAF98-BC1D-4C22-8684-36A8432AC8D7}" name="Wyjścia" cacheId="12" applyNumberFormats="0" applyBorderFormats="0" applyFontFormats="0" applyPatternFormats="0" applyAlignmentFormats="0" applyWidthHeightFormats="1" dataCaption="Wartości" grandTotalCaption="ŁĄCZNIE ZDOBYTYCH SZCZYTÓW" updatedVersion="8" minRefreshableVersion="3" useAutoFormatting="1" itemPrintTitles="1" createdVersion="8" indent="0" outline="1" outlineData="1" multipleFieldFilters="0" chartFormat="17" rowHeaderCaption="PASMO">
  <location ref="B2:C26" firstHeaderRow="1" firstDataRow="1" firstDataCol="1"/>
  <pivotFields count="6">
    <pivotField showAll="0"/>
    <pivotField axis="axisRow" dataField="1" showAll="0" sortType="descending">
      <items count="27">
        <item x="5"/>
        <item m="1" x="23"/>
        <item x="14"/>
        <item x="1"/>
        <item m="1" x="21"/>
        <item x="8"/>
        <item x="2"/>
        <item m="1" x="24"/>
        <item x="15"/>
        <item m="1" x="20"/>
        <item x="4"/>
        <item m="1" x="22"/>
        <item x="11"/>
        <item m="1" x="18"/>
        <item x="10"/>
        <item m="1" x="17"/>
        <item x="6"/>
        <item x="9"/>
        <item x="12"/>
        <item x="13"/>
        <item x="0"/>
        <item m="1" x="19"/>
        <item x="3"/>
        <item m="1" x="25"/>
        <item x="7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6">
        <item x="3"/>
        <item x="1"/>
        <item x="0"/>
        <item x="2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4" showAll="0"/>
    <pivotField showAll="0"/>
  </pivotFields>
  <rowFields count="2">
    <field x="3"/>
    <field x="1"/>
  </rowFields>
  <rowItems count="24">
    <i>
      <x v="2"/>
    </i>
    <i r="1">
      <x v="6"/>
    </i>
    <i r="1">
      <x v="3"/>
    </i>
    <i r="1">
      <x v="22"/>
    </i>
    <i r="1">
      <x v="10"/>
    </i>
    <i r="1">
      <x/>
    </i>
    <i r="1">
      <x v="20"/>
    </i>
    <i r="1">
      <x v="8"/>
    </i>
    <i r="1">
      <x v="17"/>
    </i>
    <i r="1">
      <x v="16"/>
    </i>
    <i r="1">
      <x v="2"/>
    </i>
    <i>
      <x v="3"/>
    </i>
    <i r="1">
      <x v="14"/>
    </i>
    <i r="1">
      <x v="12"/>
    </i>
    <i r="1">
      <x v="22"/>
    </i>
    <i r="1">
      <x v="19"/>
    </i>
    <i r="1">
      <x v="18"/>
    </i>
    <i>
      <x v="4"/>
    </i>
    <i r="1">
      <x v="25"/>
    </i>
    <i>
      <x v="1"/>
    </i>
    <i r="1">
      <x v="24"/>
    </i>
    <i>
      <x/>
    </i>
    <i r="1">
      <x v="5"/>
    </i>
    <i t="grand">
      <x/>
    </i>
  </rowItems>
  <colItems count="1">
    <i/>
  </colItems>
  <dataFields count="1">
    <dataField name="SUMA" fld="1" subtotal="count" baseField="0" baseItem="0"/>
  </dataFields>
  <formats count="52">
    <format dxfId="72">
      <pivotArea grandRow="1" outline="0" collapsedLevelsAreSubtotals="1" fieldPosition="0"/>
    </format>
    <format dxfId="71">
      <pivotArea dataOnly="0" labelOnly="1" grandRow="1" outline="0" fieldPosition="0"/>
    </format>
    <format dxfId="70">
      <pivotArea grandRow="1" outline="0" collapsedLevelsAreSubtotals="1" fieldPosition="0"/>
    </format>
    <format dxfId="69">
      <pivotArea field="1" type="button" dataOnly="0" labelOnly="1" outline="0" axis="axisRow" fieldPosition="1"/>
    </format>
    <format dxfId="68">
      <pivotArea dataOnly="0" labelOnly="1" outline="0" axis="axisValues" fieldPosition="0"/>
    </format>
    <format dxfId="67">
      <pivotArea field="1" type="button" dataOnly="0" labelOnly="1" outline="0" axis="axisRow" fieldPosition="1"/>
    </format>
    <format dxfId="66">
      <pivotArea collapsedLevelsAreSubtotals="1" fieldPosition="0">
        <references count="1">
          <reference field="1" count="0"/>
        </references>
      </pivotArea>
    </format>
    <format dxfId="65">
      <pivotArea dataOnly="0" labelOnly="1" fieldPosition="0">
        <references count="1">
          <reference field="1" count="0"/>
        </references>
      </pivotArea>
    </format>
    <format dxfId="64">
      <pivotArea collapsedLevelsAreSubtotals="1" fieldPosition="0">
        <references count="1">
          <reference field="1" count="0"/>
        </references>
      </pivotArea>
    </format>
    <format dxfId="63">
      <pivotArea field="1" type="button" dataOnly="0" labelOnly="1" outline="0" axis="axisRow" fieldPosition="1"/>
    </format>
    <format dxfId="62">
      <pivotArea dataOnly="0" labelOnly="1" outline="0" axis="axisValues" fieldPosition="0"/>
    </format>
    <format dxfId="61">
      <pivotArea grandRow="1" outline="0" collapsedLevelsAreSubtotals="1" fieldPosition="0"/>
    </format>
    <format dxfId="60">
      <pivotArea dataOnly="0" labelOnly="1" grandRow="1" outline="0" fieldPosition="0"/>
    </format>
    <format dxfId="59">
      <pivotArea dataOnly="0" fieldPosition="0">
        <references count="1">
          <reference field="3" count="1">
            <x v="2"/>
          </reference>
        </references>
      </pivotArea>
    </format>
    <format dxfId="58">
      <pivotArea collapsedLevelsAreSubtotals="1" fieldPosition="0">
        <references count="1">
          <reference field="3" count="1">
            <x v="3"/>
          </reference>
        </references>
      </pivotArea>
    </format>
    <format dxfId="57">
      <pivotArea dataOnly="0" labelOnly="1" fieldPosition="0">
        <references count="1">
          <reference field="3" count="1">
            <x v="3"/>
          </reference>
        </references>
      </pivotArea>
    </format>
    <format dxfId="56">
      <pivotArea collapsedLevelsAreSubtotals="1" fieldPosition="0">
        <references count="1">
          <reference field="3" count="1">
            <x v="4"/>
          </reference>
        </references>
      </pivotArea>
    </format>
    <format dxfId="55">
      <pivotArea dataOnly="0" labelOnly="1" fieldPosition="0">
        <references count="1">
          <reference field="3" count="1">
            <x v="4"/>
          </reference>
        </references>
      </pivotArea>
    </format>
    <format dxfId="54">
      <pivotArea collapsedLevelsAreSubtotals="1" fieldPosition="0">
        <references count="1">
          <reference field="3" count="1">
            <x v="1"/>
          </reference>
        </references>
      </pivotArea>
    </format>
    <format dxfId="53">
      <pivotArea dataOnly="0" labelOnly="1" fieldPosition="0">
        <references count="1">
          <reference field="3" count="1">
            <x v="1"/>
          </reference>
        </references>
      </pivotArea>
    </format>
    <format dxfId="52">
      <pivotArea collapsedLevelsAreSubtotals="1" fieldPosition="0">
        <references count="1">
          <reference field="3" count="1">
            <x v="0"/>
          </reference>
        </references>
      </pivotArea>
    </format>
    <format dxfId="51">
      <pivotArea dataOnly="0" labelOnly="1" fieldPosition="0">
        <references count="1">
          <reference field="3" count="1">
            <x v="0"/>
          </reference>
        </references>
      </pivotArea>
    </format>
    <format dxfId="50">
      <pivotArea field="3" type="button" dataOnly="0" labelOnly="1" outline="0" axis="axisRow" fieldPosition="0"/>
    </format>
    <format dxfId="49">
      <pivotArea dataOnly="0" labelOnly="1" outline="0" axis="axisValues" fieldPosition="0"/>
    </format>
    <format dxfId="48">
      <pivotArea collapsedLevelsAreSubtotals="1" fieldPosition="0">
        <references count="1">
          <reference field="3" count="1">
            <x v="2"/>
          </reference>
        </references>
      </pivotArea>
    </format>
    <format dxfId="47">
      <pivotArea dataOnly="0" labelOnly="1" fieldPosition="0">
        <references count="1">
          <reference field="3" count="1">
            <x v="2"/>
          </reference>
        </references>
      </pivotArea>
    </format>
    <format dxfId="46">
      <pivotArea collapsedLevelsAreSubtotals="1" fieldPosition="0">
        <references count="1">
          <reference field="3" count="1">
            <x v="3"/>
          </reference>
        </references>
      </pivotArea>
    </format>
    <format dxfId="45">
      <pivotArea dataOnly="0" labelOnly="1" fieldPosition="0">
        <references count="1">
          <reference field="3" count="1">
            <x v="3"/>
          </reference>
        </references>
      </pivotArea>
    </format>
    <format dxfId="44">
      <pivotArea collapsedLevelsAreSubtotals="1" fieldPosition="0">
        <references count="1">
          <reference field="3" count="1">
            <x v="4"/>
          </reference>
        </references>
      </pivotArea>
    </format>
    <format dxfId="43">
      <pivotArea dataOnly="0" labelOnly="1" fieldPosition="0">
        <references count="1">
          <reference field="3" count="1">
            <x v="4"/>
          </reference>
        </references>
      </pivotArea>
    </format>
    <format dxfId="42">
      <pivotArea collapsedLevelsAreSubtotals="1" fieldPosition="0">
        <references count="1">
          <reference field="3" count="1">
            <x v="1"/>
          </reference>
        </references>
      </pivotArea>
    </format>
    <format dxfId="41">
      <pivotArea dataOnly="0" labelOnly="1" fieldPosition="0">
        <references count="1">
          <reference field="3" count="1">
            <x v="1"/>
          </reference>
        </references>
      </pivotArea>
    </format>
    <format dxfId="40">
      <pivotArea collapsedLevelsAreSubtotals="1" fieldPosition="0">
        <references count="1">
          <reference field="3" count="1">
            <x v="0"/>
          </reference>
        </references>
      </pivotArea>
    </format>
    <format dxfId="39">
      <pivotArea dataOnly="0" labelOnly="1" fieldPosition="0">
        <references count="1">
          <reference field="3" count="1">
            <x v="0"/>
          </reference>
        </references>
      </pivotArea>
    </format>
    <format dxfId="38">
      <pivotArea grandRow="1" outline="0" collapsedLevelsAreSubtotals="1" fieldPosition="0"/>
    </format>
    <format dxfId="37">
      <pivotArea dataOnly="0" labelOnly="1" grandRow="1" outline="0" fieldPosition="0"/>
    </format>
    <format dxfId="36">
      <pivotArea collapsedLevelsAreSubtotals="1" fieldPosition="0">
        <references count="2">
          <reference field="1" count="10">
            <x v="0"/>
            <x v="2"/>
            <x v="3"/>
            <x v="6"/>
            <x v="8"/>
            <x v="10"/>
            <x v="16"/>
            <x v="17"/>
            <x v="20"/>
            <x v="22"/>
          </reference>
          <reference field="3" count="1" selected="0">
            <x v="2"/>
          </reference>
        </references>
      </pivotArea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3" type="button" dataOnly="0" labelOnly="1" outline="0" axis="axisRow" fieldPosition="0"/>
    </format>
    <format dxfId="32">
      <pivotArea dataOnly="0" labelOnly="1" fieldPosition="0">
        <references count="1">
          <reference field="3" count="0"/>
        </references>
      </pivotArea>
    </format>
    <format dxfId="31">
      <pivotArea dataOnly="0" labelOnly="1" grandRow="1" outline="0" fieldPosition="0"/>
    </format>
    <format dxfId="30">
      <pivotArea dataOnly="0" labelOnly="1" fieldPosition="0">
        <references count="2">
          <reference field="1" count="10">
            <x v="0"/>
            <x v="2"/>
            <x v="3"/>
            <x v="6"/>
            <x v="8"/>
            <x v="10"/>
            <x v="16"/>
            <x v="17"/>
            <x v="20"/>
            <x v="22"/>
          </reference>
          <reference field="3" count="1" selected="0">
            <x v="2"/>
          </reference>
        </references>
      </pivotArea>
    </format>
    <format dxfId="29">
      <pivotArea dataOnly="0" labelOnly="1" fieldPosition="0">
        <references count="2">
          <reference field="1" count="5">
            <x v="12"/>
            <x v="14"/>
            <x v="18"/>
            <x v="19"/>
            <x v="22"/>
          </reference>
          <reference field="3" count="1" selected="0">
            <x v="3"/>
          </reference>
        </references>
      </pivotArea>
    </format>
    <format dxfId="28">
      <pivotArea dataOnly="0" labelOnly="1" fieldPosition="0">
        <references count="2">
          <reference field="1" count="1">
            <x v="25"/>
          </reference>
          <reference field="3" count="1" selected="0">
            <x v="4"/>
          </reference>
        </references>
      </pivotArea>
    </format>
    <format dxfId="27">
      <pivotArea dataOnly="0" labelOnly="1" fieldPosition="0">
        <references count="2">
          <reference field="1" count="1">
            <x v="24"/>
          </reference>
          <reference field="3" count="1" selected="0">
            <x v="1"/>
          </reference>
        </references>
      </pivotArea>
    </format>
    <format dxfId="26">
      <pivotArea dataOnly="0" labelOnly="1" fieldPosition="0">
        <references count="2">
          <reference field="1" count="1">
            <x v="5"/>
          </reference>
          <reference field="3" count="1" selected="0">
            <x v="0"/>
          </reference>
        </references>
      </pivotArea>
    </format>
    <format dxfId="25">
      <pivotArea dataOnly="0" labelOnly="1" outline="0" axis="axisValues" fieldPosition="0"/>
    </format>
    <format dxfId="24">
      <pivotArea collapsedLevelsAreSubtotals="1" fieldPosition="0">
        <references count="2">
          <reference field="1" count="5">
            <x v="12"/>
            <x v="14"/>
            <x v="18"/>
            <x v="19"/>
            <x v="22"/>
          </reference>
          <reference field="3" count="1" selected="0">
            <x v="3"/>
          </reference>
        </references>
      </pivotArea>
    </format>
    <format dxfId="23">
      <pivotArea collapsedLevelsAreSubtotals="1" fieldPosition="0">
        <references count="2">
          <reference field="1" count="1">
            <x v="25"/>
          </reference>
          <reference field="3" count="1" selected="0">
            <x v="4"/>
          </reference>
        </references>
      </pivotArea>
    </format>
    <format dxfId="22">
      <pivotArea collapsedLevelsAreSubtotals="1" fieldPosition="0">
        <references count="2">
          <reference field="1" count="1">
            <x v="24"/>
          </reference>
          <reference field="3" count="1" selected="0">
            <x v="1"/>
          </reference>
        </references>
      </pivotArea>
    </format>
    <format dxfId="21">
      <pivotArea collapsedLevelsAreSubtotals="1" fieldPosition="0">
        <references count="2">
          <reference field="1" count="1">
            <x v="5"/>
          </reference>
          <reference field="3" count="1" selected="0">
            <x v="0"/>
          </reference>
        </references>
      </pivotArea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A27AC4B-D8D5-41D1-A8CB-692A14C47816}" name="Wyjścia" displayName="Wyjścia" ref="A1:F251" totalsRowShown="0" headerRowDxfId="79">
  <autoFilter ref="A1:F251" xr:uid="{DA27AC4B-D8D5-41D1-A8CB-692A14C47816}"/>
  <tableColumns count="6">
    <tableColumn id="1" xr3:uid="{9AA3EB4B-D0A9-40C8-8A19-4135C8BE905B}" name="Szczyt" dataDxfId="78"/>
    <tableColumn id="2" xr3:uid="{2685154F-B62A-4CCF-B7D7-AEEEC76BBB0B}" name="Pasmo" dataDxfId="77"/>
    <tableColumn id="5" xr3:uid="{C97F7574-FA02-4486-A738-D721781A16DC}" name="Wysokość _x000a_[m n.p.m]" dataDxfId="76"/>
    <tableColumn id="3" xr3:uid="{7A163F20-8DEF-4549-9890-3916A83F295C}" name="Państwo" dataDxfId="75"/>
    <tableColumn id="4" xr3:uid="{6D4DDE88-E4E4-4D1B-A8DC-D422E0AAF775}" name="Data" dataDxfId="74"/>
    <tableColumn id="6" xr3:uid="{CE0F39A4-A964-4C39-8726-F82818C3C841}" name="Odnotowana _x000a_liczba wejść" dataDxfId="73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20AF4-63E1-46D7-8317-4D9194EB37D1}">
  <dimension ref="A1:F251"/>
  <sheetViews>
    <sheetView tabSelected="1" zoomScaleNormal="100" workbookViewId="0"/>
  </sheetViews>
  <sheetFormatPr defaultRowHeight="14.4" x14ac:dyDescent="0.3"/>
  <cols>
    <col min="1" max="1" width="33.5546875" bestFit="1" customWidth="1"/>
    <col min="2" max="2" width="34.109375" bestFit="1" customWidth="1"/>
    <col min="3" max="3" width="13.88671875" bestFit="1" customWidth="1"/>
    <col min="4" max="4" width="14.77734375" bestFit="1" customWidth="1"/>
    <col min="5" max="5" width="15.77734375" bestFit="1" customWidth="1"/>
    <col min="6" max="6" width="16.44140625" bestFit="1" customWidth="1"/>
  </cols>
  <sheetData>
    <row r="1" spans="1:6" ht="28.8" x14ac:dyDescent="0.3">
      <c r="A1" s="1" t="s">
        <v>0</v>
      </c>
      <c r="B1" s="1" t="s">
        <v>1</v>
      </c>
      <c r="C1" s="1" t="s">
        <v>266</v>
      </c>
      <c r="D1" s="1" t="s">
        <v>22</v>
      </c>
      <c r="E1" s="1" t="s">
        <v>201</v>
      </c>
      <c r="F1" s="1" t="s">
        <v>202</v>
      </c>
    </row>
    <row r="2" spans="1:6" x14ac:dyDescent="0.3">
      <c r="A2" s="3" t="s">
        <v>2</v>
      </c>
      <c r="B2" s="3" t="s">
        <v>181</v>
      </c>
      <c r="C2" s="2">
        <v>1489</v>
      </c>
      <c r="D2" s="4" t="s">
        <v>200</v>
      </c>
      <c r="E2" s="6">
        <v>44927</v>
      </c>
      <c r="F2" s="2">
        <v>2</v>
      </c>
    </row>
    <row r="3" spans="1:6" x14ac:dyDescent="0.3">
      <c r="A3" s="3" t="s">
        <v>3</v>
      </c>
      <c r="B3" s="3" t="s">
        <v>183</v>
      </c>
      <c r="C3" s="2">
        <v>917</v>
      </c>
      <c r="D3" s="4" t="s">
        <v>200</v>
      </c>
      <c r="E3" s="6">
        <v>44933</v>
      </c>
      <c r="F3" s="2">
        <v>4</v>
      </c>
    </row>
    <row r="4" spans="1:6" x14ac:dyDescent="0.3">
      <c r="A4" s="3" t="s">
        <v>4</v>
      </c>
      <c r="B4" s="3" t="s">
        <v>182</v>
      </c>
      <c r="C4" s="2">
        <v>1075</v>
      </c>
      <c r="D4" s="4" t="s">
        <v>200</v>
      </c>
      <c r="E4" s="6">
        <v>44934</v>
      </c>
      <c r="F4" s="2">
        <v>2</v>
      </c>
    </row>
    <row r="5" spans="1:6" x14ac:dyDescent="0.3">
      <c r="A5" s="3" t="s">
        <v>5</v>
      </c>
      <c r="B5" s="3" t="s">
        <v>183</v>
      </c>
      <c r="C5" s="2">
        <v>731</v>
      </c>
      <c r="D5" s="4" t="s">
        <v>200</v>
      </c>
      <c r="E5" s="6">
        <v>44940</v>
      </c>
      <c r="F5" s="2">
        <v>1</v>
      </c>
    </row>
    <row r="6" spans="1:6" x14ac:dyDescent="0.3">
      <c r="A6" s="3" t="s">
        <v>6</v>
      </c>
      <c r="B6" s="3" t="s">
        <v>183</v>
      </c>
      <c r="C6" s="2">
        <v>686</v>
      </c>
      <c r="D6" s="4" t="s">
        <v>200</v>
      </c>
      <c r="E6" s="6">
        <v>44940</v>
      </c>
      <c r="F6" s="2">
        <v>1</v>
      </c>
    </row>
    <row r="7" spans="1:6" x14ac:dyDescent="0.3">
      <c r="A7" s="3" t="s">
        <v>7</v>
      </c>
      <c r="B7" s="3" t="s">
        <v>183</v>
      </c>
      <c r="C7" s="2">
        <v>1028</v>
      </c>
      <c r="D7" s="4" t="s">
        <v>200</v>
      </c>
      <c r="E7" s="6">
        <v>44940</v>
      </c>
      <c r="F7" s="2">
        <v>2</v>
      </c>
    </row>
    <row r="8" spans="1:6" x14ac:dyDescent="0.3">
      <c r="A8" s="3" t="s">
        <v>8</v>
      </c>
      <c r="B8" s="3" t="s">
        <v>183</v>
      </c>
      <c r="C8" s="2">
        <v>1109</v>
      </c>
      <c r="D8" s="4" t="s">
        <v>200</v>
      </c>
      <c r="E8" s="6">
        <v>44940</v>
      </c>
      <c r="F8" s="2">
        <v>1</v>
      </c>
    </row>
    <row r="9" spans="1:6" x14ac:dyDescent="0.3">
      <c r="A9" s="3" t="s">
        <v>9</v>
      </c>
      <c r="B9" s="3" t="s">
        <v>183</v>
      </c>
      <c r="C9" s="2">
        <v>1117</v>
      </c>
      <c r="D9" s="4" t="s">
        <v>200</v>
      </c>
      <c r="E9" s="6">
        <v>44940</v>
      </c>
      <c r="F9" s="2">
        <v>2</v>
      </c>
    </row>
    <row r="10" spans="1:6" x14ac:dyDescent="0.3">
      <c r="A10" s="3" t="s">
        <v>10</v>
      </c>
      <c r="B10" s="3" t="s">
        <v>183</v>
      </c>
      <c r="C10" s="2">
        <v>1082</v>
      </c>
      <c r="D10" s="4" t="s">
        <v>200</v>
      </c>
      <c r="E10" s="6">
        <v>44940</v>
      </c>
      <c r="F10" s="2">
        <v>1</v>
      </c>
    </row>
    <row r="11" spans="1:6" x14ac:dyDescent="0.3">
      <c r="A11" s="3" t="s">
        <v>11</v>
      </c>
      <c r="B11" s="3" t="s">
        <v>183</v>
      </c>
      <c r="C11" s="2">
        <v>1035</v>
      </c>
      <c r="D11" s="4" t="s">
        <v>200</v>
      </c>
      <c r="E11" s="6">
        <v>44940</v>
      </c>
      <c r="F11" s="2">
        <v>1</v>
      </c>
    </row>
    <row r="12" spans="1:6" x14ac:dyDescent="0.3">
      <c r="A12" s="3" t="s">
        <v>12</v>
      </c>
      <c r="B12" s="3" t="s">
        <v>183</v>
      </c>
      <c r="C12" s="2">
        <v>688</v>
      </c>
      <c r="D12" s="4" t="s">
        <v>200</v>
      </c>
      <c r="E12" s="6">
        <v>44940</v>
      </c>
      <c r="F12" s="2">
        <v>1</v>
      </c>
    </row>
    <row r="13" spans="1:6" x14ac:dyDescent="0.3">
      <c r="A13" s="3" t="s">
        <v>13</v>
      </c>
      <c r="B13" s="3" t="s">
        <v>184</v>
      </c>
      <c r="C13" s="2">
        <v>1050</v>
      </c>
      <c r="D13" s="4" t="s">
        <v>200</v>
      </c>
      <c r="E13" s="6">
        <v>44942</v>
      </c>
      <c r="F13" s="2">
        <v>1</v>
      </c>
    </row>
    <row r="14" spans="1:6" x14ac:dyDescent="0.3">
      <c r="A14" s="3" t="s">
        <v>14</v>
      </c>
      <c r="B14" s="3" t="s">
        <v>184</v>
      </c>
      <c r="C14" s="2">
        <v>1100</v>
      </c>
      <c r="D14" s="4" t="s">
        <v>200</v>
      </c>
      <c r="E14" s="6">
        <v>44942</v>
      </c>
      <c r="F14" s="2">
        <v>1</v>
      </c>
    </row>
    <row r="15" spans="1:6" x14ac:dyDescent="0.3">
      <c r="A15" s="3" t="s">
        <v>15</v>
      </c>
      <c r="B15" s="3" t="s">
        <v>185</v>
      </c>
      <c r="C15" s="2">
        <v>946</v>
      </c>
      <c r="D15" s="4" t="s">
        <v>200</v>
      </c>
      <c r="E15" s="6">
        <v>44943</v>
      </c>
      <c r="F15" s="2">
        <v>1</v>
      </c>
    </row>
    <row r="16" spans="1:6" x14ac:dyDescent="0.3">
      <c r="A16" s="3" t="s">
        <v>16</v>
      </c>
      <c r="B16" s="3" t="s">
        <v>185</v>
      </c>
      <c r="C16" s="2">
        <v>934</v>
      </c>
      <c r="D16" s="4" t="s">
        <v>200</v>
      </c>
      <c r="E16" s="6">
        <v>44943</v>
      </c>
      <c r="F16" s="2">
        <v>1</v>
      </c>
    </row>
    <row r="17" spans="1:6" x14ac:dyDescent="0.3">
      <c r="A17" s="3" t="s">
        <v>17</v>
      </c>
      <c r="B17" s="3" t="s">
        <v>186</v>
      </c>
      <c r="C17" s="2">
        <v>828</v>
      </c>
      <c r="D17" s="4" t="s">
        <v>200</v>
      </c>
      <c r="E17" s="6">
        <v>44944</v>
      </c>
      <c r="F17" s="2">
        <v>2</v>
      </c>
    </row>
    <row r="18" spans="1:6" x14ac:dyDescent="0.3">
      <c r="A18" s="3" t="s">
        <v>18</v>
      </c>
      <c r="B18" s="3" t="s">
        <v>186</v>
      </c>
      <c r="C18" s="2">
        <v>909</v>
      </c>
      <c r="D18" s="4" t="s">
        <v>200</v>
      </c>
      <c r="E18" s="6">
        <v>44944</v>
      </c>
      <c r="F18" s="2">
        <v>3</v>
      </c>
    </row>
    <row r="19" spans="1:6" x14ac:dyDescent="0.3">
      <c r="A19" s="3" t="s">
        <v>19</v>
      </c>
      <c r="B19" s="3" t="s">
        <v>187</v>
      </c>
      <c r="C19" s="2">
        <v>899</v>
      </c>
      <c r="D19" s="4" t="s">
        <v>200</v>
      </c>
      <c r="E19" s="6">
        <v>44944</v>
      </c>
      <c r="F19" s="2">
        <v>1</v>
      </c>
    </row>
    <row r="20" spans="1:6" x14ac:dyDescent="0.3">
      <c r="A20" s="3" t="s">
        <v>20</v>
      </c>
      <c r="B20" s="3" t="s">
        <v>183</v>
      </c>
      <c r="C20" s="2">
        <v>1257</v>
      </c>
      <c r="D20" s="4" t="s">
        <v>200</v>
      </c>
      <c r="E20" s="6">
        <v>44951</v>
      </c>
      <c r="F20" s="2">
        <v>2</v>
      </c>
    </row>
    <row r="21" spans="1:6" x14ac:dyDescent="0.3">
      <c r="A21" s="3" t="s">
        <v>21</v>
      </c>
      <c r="B21" s="3" t="s">
        <v>196</v>
      </c>
      <c r="C21" s="2">
        <v>2718</v>
      </c>
      <c r="D21" s="4" t="s">
        <v>195</v>
      </c>
      <c r="E21" s="6">
        <v>44947</v>
      </c>
      <c r="F21" s="2">
        <v>1</v>
      </c>
    </row>
    <row r="22" spans="1:6" x14ac:dyDescent="0.3">
      <c r="A22" s="3" t="s">
        <v>23</v>
      </c>
      <c r="B22" s="3" t="s">
        <v>196</v>
      </c>
      <c r="C22" s="2">
        <v>3715</v>
      </c>
      <c r="D22" s="4" t="s">
        <v>195</v>
      </c>
      <c r="E22" s="6">
        <v>44943</v>
      </c>
      <c r="F22" s="2">
        <v>1</v>
      </c>
    </row>
    <row r="23" spans="1:6" x14ac:dyDescent="0.3">
      <c r="A23" s="3" t="s">
        <v>24</v>
      </c>
      <c r="B23" s="3" t="s">
        <v>183</v>
      </c>
      <c r="C23" s="2">
        <v>824</v>
      </c>
      <c r="D23" s="4" t="s">
        <v>200</v>
      </c>
      <c r="E23" s="6">
        <v>44962</v>
      </c>
      <c r="F23" s="2">
        <v>1</v>
      </c>
    </row>
    <row r="24" spans="1:6" x14ac:dyDescent="0.3">
      <c r="A24" s="3" t="s">
        <v>25</v>
      </c>
      <c r="B24" s="3" t="s">
        <v>186</v>
      </c>
      <c r="C24" s="2">
        <v>808</v>
      </c>
      <c r="D24" s="4" t="s">
        <v>200</v>
      </c>
      <c r="E24" s="6">
        <v>44964</v>
      </c>
      <c r="F24" s="2">
        <v>1</v>
      </c>
    </row>
    <row r="25" spans="1:6" x14ac:dyDescent="0.3">
      <c r="A25" s="3" t="s">
        <v>26</v>
      </c>
      <c r="B25" s="3" t="s">
        <v>182</v>
      </c>
      <c r="C25" s="2">
        <v>860</v>
      </c>
      <c r="D25" s="4" t="s">
        <v>200</v>
      </c>
      <c r="E25" s="6">
        <v>44969</v>
      </c>
      <c r="F25" s="2">
        <v>3</v>
      </c>
    </row>
    <row r="26" spans="1:6" x14ac:dyDescent="0.3">
      <c r="A26" s="3" t="s">
        <v>27</v>
      </c>
      <c r="B26" s="3" t="s">
        <v>184</v>
      </c>
      <c r="C26" s="2">
        <v>1812</v>
      </c>
      <c r="D26" s="4" t="s">
        <v>200</v>
      </c>
      <c r="E26" s="6">
        <v>44969</v>
      </c>
      <c r="F26" s="2">
        <v>1</v>
      </c>
    </row>
    <row r="27" spans="1:6" x14ac:dyDescent="0.3">
      <c r="A27" s="3" t="s">
        <v>28</v>
      </c>
      <c r="B27" s="3" t="s">
        <v>184</v>
      </c>
      <c r="C27" s="2">
        <v>1758</v>
      </c>
      <c r="D27" s="4" t="s">
        <v>200</v>
      </c>
      <c r="E27" s="6">
        <v>44970</v>
      </c>
      <c r="F27" s="2">
        <v>1</v>
      </c>
    </row>
    <row r="28" spans="1:6" x14ac:dyDescent="0.3">
      <c r="A28" s="3" t="s">
        <v>29</v>
      </c>
      <c r="B28" s="3" t="s">
        <v>184</v>
      </c>
      <c r="C28" s="2">
        <v>2002</v>
      </c>
      <c r="D28" s="4" t="s">
        <v>200</v>
      </c>
      <c r="E28" s="6">
        <v>44970</v>
      </c>
      <c r="F28" s="2">
        <v>1</v>
      </c>
    </row>
    <row r="29" spans="1:6" x14ac:dyDescent="0.3">
      <c r="A29" s="3" t="s">
        <v>30</v>
      </c>
      <c r="B29" s="3" t="s">
        <v>184</v>
      </c>
      <c r="C29" s="2">
        <v>2176</v>
      </c>
      <c r="D29" s="4" t="s">
        <v>200</v>
      </c>
      <c r="E29" s="6">
        <v>44970</v>
      </c>
      <c r="F29" s="2">
        <v>1</v>
      </c>
    </row>
    <row r="30" spans="1:6" x14ac:dyDescent="0.3">
      <c r="A30" s="3" t="s">
        <v>31</v>
      </c>
      <c r="B30" s="3" t="s">
        <v>186</v>
      </c>
      <c r="C30" s="2">
        <v>827</v>
      </c>
      <c r="D30" s="4" t="s">
        <v>200</v>
      </c>
      <c r="E30" s="6">
        <v>44982</v>
      </c>
      <c r="F30" s="2">
        <v>2</v>
      </c>
    </row>
    <row r="31" spans="1:6" x14ac:dyDescent="0.3">
      <c r="A31" s="3" t="s">
        <v>32</v>
      </c>
      <c r="B31" s="3" t="s">
        <v>186</v>
      </c>
      <c r="C31" s="2">
        <v>847</v>
      </c>
      <c r="D31" s="4" t="s">
        <v>200</v>
      </c>
      <c r="E31" s="6">
        <v>44982</v>
      </c>
      <c r="F31" s="2">
        <v>1</v>
      </c>
    </row>
    <row r="32" spans="1:6" x14ac:dyDescent="0.3">
      <c r="A32" s="3" t="s">
        <v>33</v>
      </c>
      <c r="B32" s="3" t="s">
        <v>186</v>
      </c>
      <c r="C32" s="2">
        <v>929</v>
      </c>
      <c r="D32" s="4" t="s">
        <v>200</v>
      </c>
      <c r="E32" s="6">
        <v>44982</v>
      </c>
      <c r="F32" s="2">
        <v>1</v>
      </c>
    </row>
    <row r="33" spans="1:6" x14ac:dyDescent="0.3">
      <c r="A33" s="3" t="s">
        <v>34</v>
      </c>
      <c r="B33" s="3" t="s">
        <v>186</v>
      </c>
      <c r="C33" s="2">
        <v>885</v>
      </c>
      <c r="D33" s="4" t="s">
        <v>200</v>
      </c>
      <c r="E33" s="6">
        <v>44982</v>
      </c>
      <c r="F33" s="2">
        <v>1</v>
      </c>
    </row>
    <row r="34" spans="1:6" x14ac:dyDescent="0.3">
      <c r="A34" s="3" t="s">
        <v>35</v>
      </c>
      <c r="B34" s="3" t="s">
        <v>186</v>
      </c>
      <c r="C34" s="2">
        <v>863</v>
      </c>
      <c r="D34" s="4" t="s">
        <v>200</v>
      </c>
      <c r="E34" s="6">
        <v>44982</v>
      </c>
      <c r="F34" s="2">
        <v>1</v>
      </c>
    </row>
    <row r="35" spans="1:6" x14ac:dyDescent="0.3">
      <c r="A35" s="3" t="s">
        <v>36</v>
      </c>
      <c r="B35" s="3" t="s">
        <v>186</v>
      </c>
      <c r="C35" s="2">
        <v>922</v>
      </c>
      <c r="D35" s="4" t="s">
        <v>200</v>
      </c>
      <c r="E35" s="6">
        <v>44982</v>
      </c>
      <c r="F35" s="2">
        <v>1</v>
      </c>
    </row>
    <row r="36" spans="1:6" x14ac:dyDescent="0.3">
      <c r="A36" s="3" t="s">
        <v>37</v>
      </c>
      <c r="B36" s="3" t="s">
        <v>182</v>
      </c>
      <c r="C36" s="2">
        <v>1226</v>
      </c>
      <c r="D36" s="4" t="s">
        <v>200</v>
      </c>
      <c r="E36" s="6">
        <v>44982</v>
      </c>
      <c r="F36" s="2">
        <v>3</v>
      </c>
    </row>
    <row r="37" spans="1:6" x14ac:dyDescent="0.3">
      <c r="A37" s="3" t="s">
        <v>38</v>
      </c>
      <c r="B37" s="3" t="s">
        <v>182</v>
      </c>
      <c r="C37" s="2">
        <v>1236</v>
      </c>
      <c r="D37" s="4" t="s">
        <v>200</v>
      </c>
      <c r="E37" s="6">
        <v>44997</v>
      </c>
      <c r="F37" s="2">
        <v>2</v>
      </c>
    </row>
    <row r="38" spans="1:6" x14ac:dyDescent="0.3">
      <c r="A38" s="3" t="s">
        <v>39</v>
      </c>
      <c r="B38" s="3" t="s">
        <v>186</v>
      </c>
      <c r="C38" s="2">
        <v>833</v>
      </c>
      <c r="D38" s="4" t="s">
        <v>200</v>
      </c>
      <c r="E38" s="6">
        <v>45003</v>
      </c>
      <c r="F38" s="2">
        <v>1</v>
      </c>
    </row>
    <row r="39" spans="1:6" x14ac:dyDescent="0.3">
      <c r="A39" s="3" t="s">
        <v>40</v>
      </c>
      <c r="B39" s="3" t="s">
        <v>186</v>
      </c>
      <c r="C39" s="2">
        <v>828</v>
      </c>
      <c r="D39" s="4" t="s">
        <v>200</v>
      </c>
      <c r="E39" s="6">
        <v>45003</v>
      </c>
      <c r="F39" s="2">
        <v>2</v>
      </c>
    </row>
    <row r="40" spans="1:6" x14ac:dyDescent="0.3">
      <c r="A40" s="3" t="s">
        <v>41</v>
      </c>
      <c r="B40" s="3" t="s">
        <v>186</v>
      </c>
      <c r="C40" s="2">
        <v>653</v>
      </c>
      <c r="D40" s="4" t="s">
        <v>200</v>
      </c>
      <c r="E40" s="6">
        <v>45004</v>
      </c>
      <c r="F40" s="2">
        <v>1</v>
      </c>
    </row>
    <row r="41" spans="1:6" x14ac:dyDescent="0.3">
      <c r="A41" s="3" t="s">
        <v>42</v>
      </c>
      <c r="B41" s="3" t="s">
        <v>186</v>
      </c>
      <c r="C41" s="2">
        <v>930</v>
      </c>
      <c r="D41" s="4" t="s">
        <v>200</v>
      </c>
      <c r="E41" s="6">
        <v>45011</v>
      </c>
      <c r="F41" s="2">
        <v>1</v>
      </c>
    </row>
    <row r="42" spans="1:6" x14ac:dyDescent="0.3">
      <c r="A42" s="3" t="s">
        <v>43</v>
      </c>
      <c r="B42" s="3" t="s">
        <v>184</v>
      </c>
      <c r="C42" s="2">
        <v>1917</v>
      </c>
      <c r="D42" s="4" t="s">
        <v>197</v>
      </c>
      <c r="E42" s="6">
        <v>45027</v>
      </c>
      <c r="F42" s="2">
        <v>1</v>
      </c>
    </row>
    <row r="43" spans="1:6" x14ac:dyDescent="0.3">
      <c r="A43" s="3" t="s">
        <v>44</v>
      </c>
      <c r="B43" s="3" t="s">
        <v>199</v>
      </c>
      <c r="C43" s="2">
        <v>1067</v>
      </c>
      <c r="D43" s="5" t="s">
        <v>198</v>
      </c>
      <c r="E43" s="6">
        <v>45031</v>
      </c>
      <c r="F43" s="2">
        <v>1</v>
      </c>
    </row>
    <row r="44" spans="1:6" x14ac:dyDescent="0.3">
      <c r="A44" s="3" t="s">
        <v>45</v>
      </c>
      <c r="B44" s="3" t="s">
        <v>183</v>
      </c>
      <c r="C44" s="2">
        <v>1042</v>
      </c>
      <c r="D44" s="4" t="s">
        <v>200</v>
      </c>
      <c r="E44" s="6">
        <v>45038</v>
      </c>
      <c r="F44" s="2">
        <v>1</v>
      </c>
    </row>
    <row r="45" spans="1:6" x14ac:dyDescent="0.3">
      <c r="A45" s="3" t="s">
        <v>46</v>
      </c>
      <c r="B45" s="3" t="s">
        <v>182</v>
      </c>
      <c r="C45" s="2">
        <v>1725</v>
      </c>
      <c r="D45" s="4" t="s">
        <v>200</v>
      </c>
      <c r="E45" s="6">
        <v>45039</v>
      </c>
      <c r="F45" s="2">
        <v>3</v>
      </c>
    </row>
    <row r="46" spans="1:6" x14ac:dyDescent="0.3">
      <c r="A46" s="3" t="s">
        <v>47</v>
      </c>
      <c r="B46" s="3" t="s">
        <v>188</v>
      </c>
      <c r="C46" s="2">
        <v>1205</v>
      </c>
      <c r="D46" s="4" t="s">
        <v>200</v>
      </c>
      <c r="E46" s="6">
        <v>45047</v>
      </c>
      <c r="F46" s="2">
        <v>1</v>
      </c>
    </row>
    <row r="47" spans="1:6" x14ac:dyDescent="0.3">
      <c r="A47" s="3" t="s">
        <v>48</v>
      </c>
      <c r="B47" s="3" t="s">
        <v>189</v>
      </c>
      <c r="C47" s="2">
        <v>1460</v>
      </c>
      <c r="D47" s="4" t="s">
        <v>197</v>
      </c>
      <c r="E47" s="6">
        <v>45047</v>
      </c>
      <c r="F47" s="2">
        <v>1</v>
      </c>
    </row>
    <row r="48" spans="1:6" x14ac:dyDescent="0.3">
      <c r="A48" s="3" t="s">
        <v>49</v>
      </c>
      <c r="B48" s="3" t="s">
        <v>189</v>
      </c>
      <c r="C48" s="2">
        <v>1646</v>
      </c>
      <c r="D48" s="4" t="s">
        <v>197</v>
      </c>
      <c r="E48" s="6">
        <v>45047</v>
      </c>
      <c r="F48" s="2">
        <v>2</v>
      </c>
    </row>
    <row r="49" spans="1:6" x14ac:dyDescent="0.3">
      <c r="A49" s="3" t="s">
        <v>50</v>
      </c>
      <c r="B49" s="3" t="s">
        <v>189</v>
      </c>
      <c r="C49" s="2">
        <v>1636</v>
      </c>
      <c r="D49" s="4" t="s">
        <v>197</v>
      </c>
      <c r="E49" s="6">
        <v>45047</v>
      </c>
      <c r="F49" s="2">
        <v>2</v>
      </c>
    </row>
    <row r="50" spans="1:6" x14ac:dyDescent="0.3">
      <c r="A50" s="3" t="s">
        <v>51</v>
      </c>
      <c r="B50" s="3" t="s">
        <v>189</v>
      </c>
      <c r="C50" s="2">
        <v>1572</v>
      </c>
      <c r="D50" s="4" t="s">
        <v>197</v>
      </c>
      <c r="E50" s="6">
        <v>45047</v>
      </c>
      <c r="F50" s="2">
        <v>2</v>
      </c>
    </row>
    <row r="51" spans="1:6" x14ac:dyDescent="0.3">
      <c r="A51" s="3" t="s">
        <v>52</v>
      </c>
      <c r="B51" s="3" t="s">
        <v>183</v>
      </c>
      <c r="C51" s="2">
        <v>1115</v>
      </c>
      <c r="D51" s="4" t="s">
        <v>200</v>
      </c>
      <c r="E51" s="6">
        <v>45055</v>
      </c>
      <c r="F51" s="2">
        <v>1</v>
      </c>
    </row>
    <row r="52" spans="1:6" x14ac:dyDescent="0.3">
      <c r="A52" s="3" t="s">
        <v>53</v>
      </c>
      <c r="B52" s="3" t="s">
        <v>183</v>
      </c>
      <c r="C52" s="2">
        <v>1152</v>
      </c>
      <c r="D52" s="4" t="s">
        <v>200</v>
      </c>
      <c r="E52" s="6">
        <v>45055</v>
      </c>
      <c r="F52" s="2">
        <v>1</v>
      </c>
    </row>
    <row r="53" spans="1:6" x14ac:dyDescent="0.3">
      <c r="A53" s="3" t="s">
        <v>54</v>
      </c>
      <c r="B53" s="3" t="s">
        <v>183</v>
      </c>
      <c r="C53" s="2">
        <v>1076</v>
      </c>
      <c r="D53" s="4" t="s">
        <v>200</v>
      </c>
      <c r="E53" s="6">
        <v>45055</v>
      </c>
      <c r="F53" s="2">
        <v>1</v>
      </c>
    </row>
    <row r="54" spans="1:6" x14ac:dyDescent="0.3">
      <c r="A54" s="3" t="s">
        <v>55</v>
      </c>
      <c r="B54" s="3" t="s">
        <v>183</v>
      </c>
      <c r="C54" s="2">
        <v>1140</v>
      </c>
      <c r="D54" s="4" t="s">
        <v>200</v>
      </c>
      <c r="E54" s="6">
        <v>45055</v>
      </c>
      <c r="F54" s="2">
        <v>1</v>
      </c>
    </row>
    <row r="55" spans="1:6" x14ac:dyDescent="0.3">
      <c r="A55" s="3" t="s">
        <v>56</v>
      </c>
      <c r="B55" s="3" t="s">
        <v>183</v>
      </c>
      <c r="C55" s="2">
        <v>1220</v>
      </c>
      <c r="D55" s="4" t="s">
        <v>200</v>
      </c>
      <c r="E55" s="6">
        <v>45055</v>
      </c>
      <c r="F55" s="2">
        <v>1</v>
      </c>
    </row>
    <row r="56" spans="1:6" x14ac:dyDescent="0.3">
      <c r="A56" s="3" t="s">
        <v>57</v>
      </c>
      <c r="B56" s="3" t="s">
        <v>183</v>
      </c>
      <c r="C56" s="2">
        <v>1198</v>
      </c>
      <c r="D56" s="4" t="s">
        <v>200</v>
      </c>
      <c r="E56" s="6">
        <v>45055</v>
      </c>
      <c r="F56" s="2">
        <v>1</v>
      </c>
    </row>
    <row r="57" spans="1:6" x14ac:dyDescent="0.3">
      <c r="A57" s="3" t="s">
        <v>58</v>
      </c>
      <c r="B57" s="3" t="s">
        <v>183</v>
      </c>
      <c r="C57" s="2">
        <v>1160</v>
      </c>
      <c r="D57" s="4" t="s">
        <v>200</v>
      </c>
      <c r="E57" s="6">
        <v>45055</v>
      </c>
      <c r="F57" s="2">
        <v>1</v>
      </c>
    </row>
    <row r="58" spans="1:6" x14ac:dyDescent="0.3">
      <c r="A58" s="3" t="s">
        <v>59</v>
      </c>
      <c r="B58" s="3" t="s">
        <v>183</v>
      </c>
      <c r="C58" s="2">
        <v>1020</v>
      </c>
      <c r="D58" s="4" t="s">
        <v>200</v>
      </c>
      <c r="E58" s="6">
        <v>45056</v>
      </c>
      <c r="F58" s="2">
        <v>1</v>
      </c>
    </row>
    <row r="59" spans="1:6" x14ac:dyDescent="0.3">
      <c r="A59" s="3" t="s">
        <v>60</v>
      </c>
      <c r="B59" s="3" t="s">
        <v>183</v>
      </c>
      <c r="C59" s="2">
        <v>838</v>
      </c>
      <c r="D59" s="4" t="s">
        <v>200</v>
      </c>
      <c r="E59" s="6">
        <v>45056</v>
      </c>
      <c r="F59" s="2">
        <v>2</v>
      </c>
    </row>
    <row r="60" spans="1:6" x14ac:dyDescent="0.3">
      <c r="A60" s="3" t="s">
        <v>61</v>
      </c>
      <c r="B60" s="3" t="s">
        <v>184</v>
      </c>
      <c r="C60" s="2">
        <v>1185</v>
      </c>
      <c r="D60" s="4" t="s">
        <v>200</v>
      </c>
      <c r="E60" s="6">
        <v>45066</v>
      </c>
      <c r="F60" s="2">
        <v>1</v>
      </c>
    </row>
    <row r="61" spans="1:6" x14ac:dyDescent="0.3">
      <c r="A61" s="3" t="s">
        <v>62</v>
      </c>
      <c r="B61" s="3" t="s">
        <v>184</v>
      </c>
      <c r="C61" s="2">
        <v>1328</v>
      </c>
      <c r="D61" s="4" t="s">
        <v>200</v>
      </c>
      <c r="E61" s="6">
        <v>45066</v>
      </c>
      <c r="F61" s="2">
        <v>1</v>
      </c>
    </row>
    <row r="62" spans="1:6" x14ac:dyDescent="0.3">
      <c r="A62" s="3" t="s">
        <v>63</v>
      </c>
      <c r="B62" s="3" t="s">
        <v>190</v>
      </c>
      <c r="C62" s="2">
        <v>1157</v>
      </c>
      <c r="D62" s="4" t="s">
        <v>197</v>
      </c>
      <c r="E62" s="6">
        <v>45066</v>
      </c>
      <c r="F62" s="2">
        <v>1</v>
      </c>
    </row>
    <row r="63" spans="1:6" x14ac:dyDescent="0.3">
      <c r="A63" s="3" t="s">
        <v>64</v>
      </c>
      <c r="B63" s="3" t="s">
        <v>190</v>
      </c>
      <c r="C63" s="2">
        <v>1120</v>
      </c>
      <c r="D63" s="4" t="s">
        <v>197</v>
      </c>
      <c r="E63" s="6">
        <v>45066</v>
      </c>
      <c r="F63" s="2">
        <v>1</v>
      </c>
    </row>
    <row r="64" spans="1:6" x14ac:dyDescent="0.3">
      <c r="A64" s="3" t="s">
        <v>65</v>
      </c>
      <c r="B64" s="3" t="s">
        <v>190</v>
      </c>
      <c r="C64" s="2">
        <v>1193</v>
      </c>
      <c r="D64" s="4" t="s">
        <v>197</v>
      </c>
      <c r="E64" s="6">
        <v>45066</v>
      </c>
      <c r="F64" s="2">
        <v>1</v>
      </c>
    </row>
    <row r="65" spans="1:6" x14ac:dyDescent="0.3">
      <c r="A65" s="3" t="s">
        <v>66</v>
      </c>
      <c r="B65" s="3" t="s">
        <v>190</v>
      </c>
      <c r="C65" s="2">
        <v>949</v>
      </c>
      <c r="D65" s="4" t="s">
        <v>197</v>
      </c>
      <c r="E65" s="6">
        <v>45066</v>
      </c>
      <c r="F65" s="2">
        <v>1</v>
      </c>
    </row>
    <row r="66" spans="1:6" x14ac:dyDescent="0.3">
      <c r="A66" s="3" t="s">
        <v>67</v>
      </c>
      <c r="B66" s="3" t="s">
        <v>191</v>
      </c>
      <c r="C66" s="2">
        <v>1259</v>
      </c>
      <c r="D66" s="4" t="s">
        <v>197</v>
      </c>
      <c r="E66" s="6">
        <v>45066</v>
      </c>
      <c r="F66" s="2">
        <v>1</v>
      </c>
    </row>
    <row r="67" spans="1:6" x14ac:dyDescent="0.3">
      <c r="A67" s="3" t="s">
        <v>68</v>
      </c>
      <c r="B67" s="3" t="s">
        <v>190</v>
      </c>
      <c r="C67" s="2">
        <v>1125</v>
      </c>
      <c r="D67" s="4" t="s">
        <v>197</v>
      </c>
      <c r="E67" s="6">
        <v>45066</v>
      </c>
      <c r="F67" s="2">
        <v>1</v>
      </c>
    </row>
    <row r="68" spans="1:6" x14ac:dyDescent="0.3">
      <c r="A68" s="3" t="s">
        <v>69</v>
      </c>
      <c r="B68" s="3" t="s">
        <v>192</v>
      </c>
      <c r="C68" s="2">
        <v>1165</v>
      </c>
      <c r="D68" s="4" t="s">
        <v>197</v>
      </c>
      <c r="E68" s="6">
        <v>45066</v>
      </c>
      <c r="F68" s="2">
        <v>1</v>
      </c>
    </row>
    <row r="69" spans="1:6" x14ac:dyDescent="0.3">
      <c r="A69" s="3" t="s">
        <v>70</v>
      </c>
      <c r="B69" s="3" t="s">
        <v>190</v>
      </c>
      <c r="C69" s="2">
        <v>1131</v>
      </c>
      <c r="D69" s="4" t="s">
        <v>197</v>
      </c>
      <c r="E69" s="6">
        <v>45066</v>
      </c>
      <c r="F69" s="2">
        <v>1</v>
      </c>
    </row>
    <row r="70" spans="1:6" x14ac:dyDescent="0.3">
      <c r="A70" s="3" t="s">
        <v>71</v>
      </c>
      <c r="B70" s="3" t="s">
        <v>182</v>
      </c>
      <c r="C70" s="2">
        <v>1105</v>
      </c>
      <c r="D70" s="4" t="s">
        <v>200</v>
      </c>
      <c r="E70" s="6">
        <v>45068</v>
      </c>
      <c r="F70" s="2">
        <v>1</v>
      </c>
    </row>
    <row r="71" spans="1:6" x14ac:dyDescent="0.3">
      <c r="A71" s="3" t="s">
        <v>59</v>
      </c>
      <c r="B71" s="3" t="s">
        <v>182</v>
      </c>
      <c r="C71" s="2">
        <v>1173</v>
      </c>
      <c r="D71" s="4" t="s">
        <v>200</v>
      </c>
      <c r="E71" s="6">
        <v>45068</v>
      </c>
      <c r="F71" s="2">
        <v>1</v>
      </c>
    </row>
    <row r="72" spans="1:6" x14ac:dyDescent="0.3">
      <c r="A72" s="3" t="s">
        <v>72</v>
      </c>
      <c r="B72" s="3" t="s">
        <v>182</v>
      </c>
      <c r="C72" s="2">
        <v>1140</v>
      </c>
      <c r="D72" s="4" t="s">
        <v>200</v>
      </c>
      <c r="E72" s="6">
        <v>45068</v>
      </c>
      <c r="F72" s="2">
        <v>1</v>
      </c>
    </row>
    <row r="73" spans="1:6" x14ac:dyDescent="0.3">
      <c r="A73" s="3" t="s">
        <v>73</v>
      </c>
      <c r="B73" s="3" t="s">
        <v>182</v>
      </c>
      <c r="C73" s="2">
        <v>1119</v>
      </c>
      <c r="D73" s="4" t="s">
        <v>200</v>
      </c>
      <c r="E73" s="6">
        <v>45068</v>
      </c>
      <c r="F73" s="2">
        <v>1</v>
      </c>
    </row>
    <row r="74" spans="1:6" x14ac:dyDescent="0.3">
      <c r="A74" s="3" t="s">
        <v>74</v>
      </c>
      <c r="B74" s="3" t="s">
        <v>182</v>
      </c>
      <c r="C74" s="2">
        <v>1153</v>
      </c>
      <c r="D74" s="4" t="s">
        <v>200</v>
      </c>
      <c r="E74" s="6">
        <v>45068</v>
      </c>
      <c r="F74" s="2">
        <v>1</v>
      </c>
    </row>
    <row r="75" spans="1:6" x14ac:dyDescent="0.3">
      <c r="A75" s="3" t="s">
        <v>75</v>
      </c>
      <c r="B75" s="3" t="s">
        <v>182</v>
      </c>
      <c r="C75" s="2">
        <v>1040</v>
      </c>
      <c r="D75" s="4" t="s">
        <v>200</v>
      </c>
      <c r="E75" s="6">
        <v>45069</v>
      </c>
      <c r="F75" s="2">
        <v>1</v>
      </c>
    </row>
    <row r="76" spans="1:6" x14ac:dyDescent="0.3">
      <c r="A76" s="3" t="s">
        <v>76</v>
      </c>
      <c r="B76" s="3" t="s">
        <v>182</v>
      </c>
      <c r="C76" s="2">
        <v>985</v>
      </c>
      <c r="D76" s="4" t="s">
        <v>200</v>
      </c>
      <c r="E76" s="6">
        <v>45069</v>
      </c>
      <c r="F76" s="2">
        <v>1</v>
      </c>
    </row>
    <row r="77" spans="1:6" x14ac:dyDescent="0.3">
      <c r="A77" s="3" t="s">
        <v>8</v>
      </c>
      <c r="B77" s="3" t="s">
        <v>182</v>
      </c>
      <c r="C77" s="2">
        <v>1073</v>
      </c>
      <c r="D77" s="4" t="s">
        <v>200</v>
      </c>
      <c r="E77" s="6">
        <v>45069</v>
      </c>
      <c r="F77" s="2">
        <v>1</v>
      </c>
    </row>
    <row r="78" spans="1:6" x14ac:dyDescent="0.3">
      <c r="A78" s="3" t="s">
        <v>71</v>
      </c>
      <c r="B78" s="3" t="s">
        <v>182</v>
      </c>
      <c r="C78" s="2">
        <v>1087</v>
      </c>
      <c r="D78" s="4" t="s">
        <v>200</v>
      </c>
      <c r="E78" s="6">
        <v>45069</v>
      </c>
      <c r="F78" s="2">
        <v>1</v>
      </c>
    </row>
    <row r="79" spans="1:6" x14ac:dyDescent="0.3">
      <c r="A79" s="3" t="s">
        <v>77</v>
      </c>
      <c r="B79" s="3" t="s">
        <v>182</v>
      </c>
      <c r="C79" s="2">
        <v>784</v>
      </c>
      <c r="D79" s="4" t="s">
        <v>200</v>
      </c>
      <c r="E79" s="6">
        <v>45069</v>
      </c>
      <c r="F79" s="2">
        <v>1</v>
      </c>
    </row>
    <row r="80" spans="1:6" x14ac:dyDescent="0.3">
      <c r="A80" s="3" t="s">
        <v>78</v>
      </c>
      <c r="B80" s="3" t="s">
        <v>182</v>
      </c>
      <c r="C80" s="2">
        <v>1207</v>
      </c>
      <c r="D80" s="4" t="s">
        <v>200</v>
      </c>
      <c r="E80" s="6">
        <v>45077</v>
      </c>
      <c r="F80" s="2">
        <v>1</v>
      </c>
    </row>
    <row r="81" spans="1:6" x14ac:dyDescent="0.3">
      <c r="A81" s="3" t="s">
        <v>79</v>
      </c>
      <c r="B81" s="3" t="s">
        <v>182</v>
      </c>
      <c r="C81" s="2">
        <v>1207</v>
      </c>
      <c r="D81" s="4" t="s">
        <v>200</v>
      </c>
      <c r="E81" s="6">
        <v>45077</v>
      </c>
      <c r="F81" s="2">
        <v>1</v>
      </c>
    </row>
    <row r="82" spans="1:6" x14ac:dyDescent="0.3">
      <c r="A82" s="3" t="s">
        <v>80</v>
      </c>
      <c r="B82" s="3" t="s">
        <v>182</v>
      </c>
      <c r="C82" s="2">
        <v>940</v>
      </c>
      <c r="D82" s="4" t="s">
        <v>200</v>
      </c>
      <c r="E82" s="6">
        <v>45077</v>
      </c>
      <c r="F82" s="2">
        <v>1</v>
      </c>
    </row>
    <row r="83" spans="1:6" x14ac:dyDescent="0.3">
      <c r="A83" s="3" t="s">
        <v>81</v>
      </c>
      <c r="B83" s="3" t="s">
        <v>182</v>
      </c>
      <c r="C83" s="2">
        <v>1082</v>
      </c>
      <c r="D83" s="4" t="s">
        <v>200</v>
      </c>
      <c r="E83" s="6">
        <v>45077</v>
      </c>
      <c r="F83" s="2">
        <v>1</v>
      </c>
    </row>
    <row r="84" spans="1:6" x14ac:dyDescent="0.3">
      <c r="A84" s="3" t="s">
        <v>82</v>
      </c>
      <c r="B84" s="3" t="s">
        <v>182</v>
      </c>
      <c r="C84" s="2">
        <v>1077</v>
      </c>
      <c r="D84" s="4" t="s">
        <v>200</v>
      </c>
      <c r="E84" s="6">
        <v>45077</v>
      </c>
      <c r="F84" s="2">
        <v>1</v>
      </c>
    </row>
    <row r="85" spans="1:6" x14ac:dyDescent="0.3">
      <c r="A85" s="3" t="s">
        <v>83</v>
      </c>
      <c r="B85" s="3" t="s">
        <v>182</v>
      </c>
      <c r="C85" s="2">
        <v>1093</v>
      </c>
      <c r="D85" s="4" t="s">
        <v>200</v>
      </c>
      <c r="E85" s="6">
        <v>45077</v>
      </c>
      <c r="F85" s="2">
        <v>1</v>
      </c>
    </row>
    <row r="86" spans="1:6" x14ac:dyDescent="0.3">
      <c r="A86" s="3" t="s">
        <v>84</v>
      </c>
      <c r="B86" s="3" t="s">
        <v>182</v>
      </c>
      <c r="C86" s="2">
        <v>1023</v>
      </c>
      <c r="D86" s="4" t="s">
        <v>200</v>
      </c>
      <c r="E86" s="6">
        <v>45077</v>
      </c>
      <c r="F86" s="2">
        <v>1</v>
      </c>
    </row>
    <row r="87" spans="1:6" x14ac:dyDescent="0.3">
      <c r="A87" s="3" t="s">
        <v>85</v>
      </c>
      <c r="B87" s="3" t="s">
        <v>182</v>
      </c>
      <c r="C87" s="2">
        <v>1010</v>
      </c>
      <c r="D87" s="4" t="s">
        <v>200</v>
      </c>
      <c r="E87" s="6">
        <v>45077</v>
      </c>
      <c r="F87" s="2">
        <v>1</v>
      </c>
    </row>
    <row r="88" spans="1:6" x14ac:dyDescent="0.3">
      <c r="A88" s="3" t="s">
        <v>86</v>
      </c>
      <c r="B88" s="3" t="s">
        <v>182</v>
      </c>
      <c r="C88" s="2">
        <v>945</v>
      </c>
      <c r="D88" s="4" t="s">
        <v>200</v>
      </c>
      <c r="E88" s="6">
        <v>45077</v>
      </c>
      <c r="F88" s="2">
        <v>1</v>
      </c>
    </row>
    <row r="89" spans="1:6" x14ac:dyDescent="0.3">
      <c r="A89" s="3" t="s">
        <v>87</v>
      </c>
      <c r="B89" s="3" t="s">
        <v>184</v>
      </c>
      <c r="C89" s="2">
        <v>1725</v>
      </c>
      <c r="D89" s="4" t="s">
        <v>200</v>
      </c>
      <c r="E89" s="6">
        <v>45094</v>
      </c>
      <c r="F89" s="2">
        <v>1</v>
      </c>
    </row>
    <row r="90" spans="1:6" x14ac:dyDescent="0.3">
      <c r="A90" s="3" t="s">
        <v>180</v>
      </c>
      <c r="B90" s="3" t="s">
        <v>184</v>
      </c>
      <c r="C90" s="2">
        <v>2005</v>
      </c>
      <c r="D90" s="4" t="s">
        <v>200</v>
      </c>
      <c r="E90" s="6">
        <v>45094</v>
      </c>
      <c r="F90" s="2">
        <v>1</v>
      </c>
    </row>
    <row r="91" spans="1:6" x14ac:dyDescent="0.3">
      <c r="A91" s="3" t="s">
        <v>88</v>
      </c>
      <c r="B91" s="3" t="s">
        <v>184</v>
      </c>
      <c r="C91" s="2">
        <v>1863</v>
      </c>
      <c r="D91" s="4" t="s">
        <v>200</v>
      </c>
      <c r="E91" s="6">
        <v>45094</v>
      </c>
      <c r="F91" s="2">
        <v>1</v>
      </c>
    </row>
    <row r="92" spans="1:6" x14ac:dyDescent="0.3">
      <c r="A92" s="3" t="s">
        <v>89</v>
      </c>
      <c r="B92" s="3" t="s">
        <v>184</v>
      </c>
      <c r="C92" s="2">
        <v>1333</v>
      </c>
      <c r="D92" s="4" t="s">
        <v>200</v>
      </c>
      <c r="E92" s="6">
        <v>45094</v>
      </c>
      <c r="F92" s="2">
        <v>1</v>
      </c>
    </row>
    <row r="93" spans="1:6" x14ac:dyDescent="0.3">
      <c r="A93" s="3" t="s">
        <v>90</v>
      </c>
      <c r="B93" s="3" t="s">
        <v>181</v>
      </c>
      <c r="C93" s="2">
        <v>2334</v>
      </c>
      <c r="D93" s="4" t="s">
        <v>200</v>
      </c>
      <c r="E93" s="6">
        <v>45108</v>
      </c>
      <c r="F93" s="2">
        <v>1</v>
      </c>
    </row>
    <row r="94" spans="1:6" x14ac:dyDescent="0.3">
      <c r="A94" s="3" t="s">
        <v>91</v>
      </c>
      <c r="B94" s="3" t="s">
        <v>181</v>
      </c>
      <c r="C94" s="2">
        <v>2495</v>
      </c>
      <c r="D94" s="4" t="s">
        <v>200</v>
      </c>
      <c r="E94" s="6">
        <v>45108</v>
      </c>
      <c r="F94" s="2">
        <v>1</v>
      </c>
    </row>
    <row r="95" spans="1:6" x14ac:dyDescent="0.3">
      <c r="A95" s="3" t="s">
        <v>92</v>
      </c>
      <c r="B95" s="3" t="s">
        <v>193</v>
      </c>
      <c r="C95" s="2">
        <v>1266</v>
      </c>
      <c r="D95" s="4" t="s">
        <v>200</v>
      </c>
      <c r="E95" s="6">
        <v>45110</v>
      </c>
      <c r="F95" s="2">
        <v>1</v>
      </c>
    </row>
    <row r="96" spans="1:6" x14ac:dyDescent="0.3">
      <c r="A96" s="3" t="s">
        <v>93</v>
      </c>
      <c r="B96" s="3" t="s">
        <v>182</v>
      </c>
      <c r="C96" s="2">
        <v>1030</v>
      </c>
      <c r="D96" s="4" t="s">
        <v>200</v>
      </c>
      <c r="E96" s="6">
        <v>45112</v>
      </c>
      <c r="F96" s="2">
        <v>1</v>
      </c>
    </row>
    <row r="97" spans="1:6" x14ac:dyDescent="0.3">
      <c r="A97" s="3" t="s">
        <v>94</v>
      </c>
      <c r="B97" s="3" t="s">
        <v>182</v>
      </c>
      <c r="C97" s="2">
        <v>1145</v>
      </c>
      <c r="D97" s="4" t="s">
        <v>200</v>
      </c>
      <c r="E97" s="6">
        <v>45112</v>
      </c>
      <c r="F97" s="2">
        <v>1</v>
      </c>
    </row>
    <row r="98" spans="1:6" x14ac:dyDescent="0.3">
      <c r="A98" s="3" t="s">
        <v>95</v>
      </c>
      <c r="B98" s="3" t="s">
        <v>182</v>
      </c>
      <c r="C98" s="2">
        <v>1271</v>
      </c>
      <c r="D98" s="4" t="s">
        <v>200</v>
      </c>
      <c r="E98" s="6">
        <v>45112</v>
      </c>
      <c r="F98" s="2">
        <v>1</v>
      </c>
    </row>
    <row r="99" spans="1:6" x14ac:dyDescent="0.3">
      <c r="A99" s="3" t="s">
        <v>96</v>
      </c>
      <c r="B99" s="3" t="s">
        <v>182</v>
      </c>
      <c r="C99" s="2">
        <v>1534</v>
      </c>
      <c r="D99" s="4" t="s">
        <v>200</v>
      </c>
      <c r="E99" s="6">
        <v>45112</v>
      </c>
      <c r="F99" s="2">
        <v>1</v>
      </c>
    </row>
    <row r="100" spans="1:6" x14ac:dyDescent="0.3">
      <c r="A100" s="3" t="s">
        <v>97</v>
      </c>
      <c r="B100" s="3" t="s">
        <v>182</v>
      </c>
      <c r="C100" s="2">
        <v>1391</v>
      </c>
      <c r="D100" s="4" t="s">
        <v>200</v>
      </c>
      <c r="E100" s="6">
        <v>45112</v>
      </c>
      <c r="F100" s="2">
        <v>1</v>
      </c>
    </row>
    <row r="101" spans="1:6" x14ac:dyDescent="0.3">
      <c r="A101" s="3" t="s">
        <v>98</v>
      </c>
      <c r="B101" s="3" t="s">
        <v>182</v>
      </c>
      <c r="C101" s="2">
        <v>1557</v>
      </c>
      <c r="D101" s="4" t="s">
        <v>200</v>
      </c>
      <c r="E101" s="6">
        <v>45112</v>
      </c>
      <c r="F101" s="2">
        <v>1</v>
      </c>
    </row>
    <row r="102" spans="1:6" x14ac:dyDescent="0.3">
      <c r="A102" s="3" t="s">
        <v>99</v>
      </c>
      <c r="B102" s="3" t="s">
        <v>182</v>
      </c>
      <c r="C102" s="2">
        <v>1323</v>
      </c>
      <c r="D102" s="4" t="s">
        <v>200</v>
      </c>
      <c r="E102" s="6">
        <v>45113</v>
      </c>
      <c r="F102" s="2">
        <v>1</v>
      </c>
    </row>
    <row r="103" spans="1:6" x14ac:dyDescent="0.3">
      <c r="A103" s="3" t="s">
        <v>100</v>
      </c>
      <c r="B103" s="3" t="s">
        <v>182</v>
      </c>
      <c r="C103" s="2">
        <v>1356</v>
      </c>
      <c r="D103" s="4" t="s">
        <v>200</v>
      </c>
      <c r="E103" s="6">
        <v>45113</v>
      </c>
      <c r="F103" s="2">
        <v>1</v>
      </c>
    </row>
    <row r="104" spans="1:6" x14ac:dyDescent="0.3">
      <c r="A104" s="3" t="s">
        <v>101</v>
      </c>
      <c r="B104" s="3" t="s">
        <v>182</v>
      </c>
      <c r="C104" s="2">
        <v>1251</v>
      </c>
      <c r="D104" s="4" t="s">
        <v>200</v>
      </c>
      <c r="E104" s="6">
        <v>45113</v>
      </c>
      <c r="F104" s="2">
        <v>1</v>
      </c>
    </row>
    <row r="105" spans="1:6" x14ac:dyDescent="0.3">
      <c r="A105" s="3" t="s">
        <v>12</v>
      </c>
      <c r="B105" s="3" t="s">
        <v>182</v>
      </c>
      <c r="C105" s="2">
        <v>1338</v>
      </c>
      <c r="D105" s="4" t="s">
        <v>200</v>
      </c>
      <c r="E105" s="6">
        <v>45113</v>
      </c>
      <c r="F105" s="2">
        <v>1</v>
      </c>
    </row>
    <row r="106" spans="1:6" x14ac:dyDescent="0.3">
      <c r="A106" s="3" t="s">
        <v>10</v>
      </c>
      <c r="B106" s="3" t="s">
        <v>182</v>
      </c>
      <c r="C106" s="2">
        <v>1216</v>
      </c>
      <c r="D106" s="4" t="s">
        <v>200</v>
      </c>
      <c r="E106" s="6">
        <v>45113</v>
      </c>
      <c r="F106" s="2">
        <v>1</v>
      </c>
    </row>
    <row r="107" spans="1:6" x14ac:dyDescent="0.3">
      <c r="A107" s="3" t="s">
        <v>102</v>
      </c>
      <c r="B107" s="3" t="s">
        <v>182</v>
      </c>
      <c r="C107" s="2">
        <v>1322</v>
      </c>
      <c r="D107" s="4" t="s">
        <v>200</v>
      </c>
      <c r="E107" s="6">
        <v>45113</v>
      </c>
      <c r="F107" s="2">
        <v>3</v>
      </c>
    </row>
    <row r="108" spans="1:6" x14ac:dyDescent="0.3">
      <c r="A108" s="3" t="s">
        <v>103</v>
      </c>
      <c r="B108" s="3" t="s">
        <v>182</v>
      </c>
      <c r="C108" s="2">
        <v>1324</v>
      </c>
      <c r="D108" s="4" t="s">
        <v>200</v>
      </c>
      <c r="E108" s="6">
        <v>45113</v>
      </c>
      <c r="F108" s="2">
        <v>1</v>
      </c>
    </row>
    <row r="109" spans="1:6" x14ac:dyDescent="0.3">
      <c r="A109" s="3" t="s">
        <v>104</v>
      </c>
      <c r="B109" s="3" t="s">
        <v>182</v>
      </c>
      <c r="C109" s="2">
        <v>1248</v>
      </c>
      <c r="D109" s="4" t="s">
        <v>200</v>
      </c>
      <c r="E109" s="6">
        <v>45113</v>
      </c>
      <c r="F109" s="2">
        <v>1</v>
      </c>
    </row>
    <row r="110" spans="1:6" x14ac:dyDescent="0.3">
      <c r="A110" s="3" t="s">
        <v>105</v>
      </c>
      <c r="B110" s="3" t="s">
        <v>182</v>
      </c>
      <c r="C110" s="2">
        <v>1144</v>
      </c>
      <c r="D110" s="4" t="s">
        <v>200</v>
      </c>
      <c r="E110" s="6">
        <v>45113</v>
      </c>
      <c r="F110" s="2">
        <v>1</v>
      </c>
    </row>
    <row r="111" spans="1:6" x14ac:dyDescent="0.3">
      <c r="A111" s="3" t="s">
        <v>106</v>
      </c>
      <c r="B111" s="3" t="s">
        <v>182</v>
      </c>
      <c r="C111" s="2">
        <v>1092</v>
      </c>
      <c r="D111" s="4" t="s">
        <v>200</v>
      </c>
      <c r="E111" s="6">
        <v>45113</v>
      </c>
      <c r="F111" s="2">
        <v>1</v>
      </c>
    </row>
    <row r="112" spans="1:6" x14ac:dyDescent="0.3">
      <c r="A112" s="3" t="s">
        <v>107</v>
      </c>
      <c r="B112" s="3" t="s">
        <v>182</v>
      </c>
      <c r="C112" s="2">
        <v>1010</v>
      </c>
      <c r="D112" s="4" t="s">
        <v>200</v>
      </c>
      <c r="E112" s="6">
        <v>45113</v>
      </c>
      <c r="F112" s="2">
        <v>1</v>
      </c>
    </row>
    <row r="113" spans="1:6" x14ac:dyDescent="0.3">
      <c r="A113" s="3" t="s">
        <v>108</v>
      </c>
      <c r="B113" s="3" t="s">
        <v>182</v>
      </c>
      <c r="C113" s="2">
        <v>805</v>
      </c>
      <c r="D113" s="4" t="s">
        <v>200</v>
      </c>
      <c r="E113" s="6">
        <v>45113</v>
      </c>
      <c r="F113" s="2">
        <v>1</v>
      </c>
    </row>
    <row r="114" spans="1:6" x14ac:dyDescent="0.3">
      <c r="A114" s="3" t="s">
        <v>109</v>
      </c>
      <c r="B114" s="3" t="s">
        <v>186</v>
      </c>
      <c r="C114" s="2">
        <v>685</v>
      </c>
      <c r="D114" s="4" t="s">
        <v>200</v>
      </c>
      <c r="E114" s="6">
        <v>45114</v>
      </c>
      <c r="F114" s="2">
        <v>1</v>
      </c>
    </row>
    <row r="115" spans="1:6" x14ac:dyDescent="0.3">
      <c r="A115" s="3" t="s">
        <v>110</v>
      </c>
      <c r="B115" s="3" t="s">
        <v>186</v>
      </c>
      <c r="C115" s="2">
        <v>853</v>
      </c>
      <c r="D115" s="4" t="s">
        <v>200</v>
      </c>
      <c r="E115" s="6">
        <v>45114</v>
      </c>
      <c r="F115" s="2">
        <v>1</v>
      </c>
    </row>
    <row r="116" spans="1:6" x14ac:dyDescent="0.3">
      <c r="A116" s="3" t="s">
        <v>111</v>
      </c>
      <c r="B116" s="3" t="s">
        <v>182</v>
      </c>
      <c r="C116" s="2">
        <v>868</v>
      </c>
      <c r="D116" s="4" t="s">
        <v>200</v>
      </c>
      <c r="E116" s="6">
        <v>45123</v>
      </c>
      <c r="F116" s="2">
        <v>1</v>
      </c>
    </row>
    <row r="117" spans="1:6" x14ac:dyDescent="0.3">
      <c r="A117" s="3" t="s">
        <v>112</v>
      </c>
      <c r="B117" s="3" t="s">
        <v>182</v>
      </c>
      <c r="C117" s="2">
        <v>840</v>
      </c>
      <c r="D117" s="4" t="s">
        <v>200</v>
      </c>
      <c r="E117" s="6">
        <v>45123</v>
      </c>
      <c r="F117" s="2">
        <v>1</v>
      </c>
    </row>
    <row r="118" spans="1:6" x14ac:dyDescent="0.3">
      <c r="A118" s="3" t="s">
        <v>113</v>
      </c>
      <c r="B118" s="3" t="s">
        <v>194</v>
      </c>
      <c r="C118" s="2">
        <v>1346</v>
      </c>
      <c r="D118" s="4" t="s">
        <v>200</v>
      </c>
      <c r="E118" s="6">
        <v>45130</v>
      </c>
      <c r="F118" s="2">
        <v>1</v>
      </c>
    </row>
    <row r="119" spans="1:6" x14ac:dyDescent="0.3">
      <c r="A119" s="3" t="s">
        <v>114</v>
      </c>
      <c r="B119" s="3" t="s">
        <v>194</v>
      </c>
      <c r="C119" s="2">
        <v>1333</v>
      </c>
      <c r="D119" s="4" t="s">
        <v>200</v>
      </c>
      <c r="E119" s="6">
        <v>45130</v>
      </c>
      <c r="F119" s="2">
        <v>1</v>
      </c>
    </row>
    <row r="120" spans="1:6" x14ac:dyDescent="0.3">
      <c r="A120" s="3" t="s">
        <v>115</v>
      </c>
      <c r="B120" s="3" t="s">
        <v>194</v>
      </c>
      <c r="C120" s="2">
        <v>1280</v>
      </c>
      <c r="D120" s="4" t="s">
        <v>200</v>
      </c>
      <c r="E120" s="6">
        <v>45130</v>
      </c>
      <c r="F120" s="2">
        <v>1</v>
      </c>
    </row>
    <row r="121" spans="1:6" x14ac:dyDescent="0.3">
      <c r="A121" s="3" t="s">
        <v>116</v>
      </c>
      <c r="B121" s="3" t="s">
        <v>194</v>
      </c>
      <c r="C121" s="2">
        <v>1297</v>
      </c>
      <c r="D121" s="4" t="s">
        <v>200</v>
      </c>
      <c r="E121" s="6">
        <v>45131</v>
      </c>
      <c r="F121" s="2">
        <v>1</v>
      </c>
    </row>
    <row r="122" spans="1:6" x14ac:dyDescent="0.3">
      <c r="A122" s="3" t="s">
        <v>117</v>
      </c>
      <c r="B122" s="3" t="s">
        <v>194</v>
      </c>
      <c r="C122" s="2">
        <v>1272</v>
      </c>
      <c r="D122" s="4" t="s">
        <v>200</v>
      </c>
      <c r="E122" s="6">
        <v>45132</v>
      </c>
      <c r="F122" s="2">
        <v>1</v>
      </c>
    </row>
    <row r="123" spans="1:6" x14ac:dyDescent="0.3">
      <c r="A123" s="3" t="s">
        <v>118</v>
      </c>
      <c r="B123" s="3" t="s">
        <v>194</v>
      </c>
      <c r="C123" s="2">
        <v>1307</v>
      </c>
      <c r="D123" s="4" t="s">
        <v>200</v>
      </c>
      <c r="E123" s="6">
        <v>45132</v>
      </c>
      <c r="F123" s="2">
        <v>1</v>
      </c>
    </row>
    <row r="124" spans="1:6" x14ac:dyDescent="0.3">
      <c r="A124" s="3" t="s">
        <v>119</v>
      </c>
      <c r="B124" s="3" t="s">
        <v>194</v>
      </c>
      <c r="C124" s="2">
        <v>1221</v>
      </c>
      <c r="D124" s="4" t="s">
        <v>200</v>
      </c>
      <c r="E124" s="6">
        <v>45132</v>
      </c>
      <c r="F124" s="2">
        <v>1</v>
      </c>
    </row>
    <row r="125" spans="1:6" x14ac:dyDescent="0.3">
      <c r="A125" s="3" t="s">
        <v>120</v>
      </c>
      <c r="B125" s="3" t="s">
        <v>194</v>
      </c>
      <c r="C125" s="2">
        <v>1253</v>
      </c>
      <c r="D125" s="4" t="s">
        <v>200</v>
      </c>
      <c r="E125" s="6">
        <v>45134</v>
      </c>
      <c r="F125" s="2">
        <v>1</v>
      </c>
    </row>
    <row r="126" spans="1:6" x14ac:dyDescent="0.3">
      <c r="A126" s="3" t="s">
        <v>121</v>
      </c>
      <c r="B126" s="3" t="s">
        <v>194</v>
      </c>
      <c r="C126" s="2">
        <v>1222</v>
      </c>
      <c r="D126" s="4" t="s">
        <v>200</v>
      </c>
      <c r="E126" s="6">
        <v>45134</v>
      </c>
      <c r="F126" s="2">
        <v>1</v>
      </c>
    </row>
    <row r="127" spans="1:6" x14ac:dyDescent="0.3">
      <c r="A127" s="3" t="s">
        <v>122</v>
      </c>
      <c r="B127" s="3" t="s">
        <v>183</v>
      </c>
      <c r="C127" s="2">
        <v>907</v>
      </c>
      <c r="D127" s="4" t="s">
        <v>200</v>
      </c>
      <c r="E127" s="6">
        <v>45134</v>
      </c>
      <c r="F127" s="2">
        <v>1</v>
      </c>
    </row>
    <row r="128" spans="1:6" x14ac:dyDescent="0.3">
      <c r="A128" s="3" t="s">
        <v>123</v>
      </c>
      <c r="B128" s="3" t="s">
        <v>183</v>
      </c>
      <c r="C128" s="2">
        <v>974</v>
      </c>
      <c r="D128" s="4" t="s">
        <v>200</v>
      </c>
      <c r="E128" s="6">
        <v>45134</v>
      </c>
      <c r="F128" s="2">
        <v>1</v>
      </c>
    </row>
    <row r="129" spans="1:6" x14ac:dyDescent="0.3">
      <c r="A129" s="3" t="s">
        <v>124</v>
      </c>
      <c r="B129" s="3" t="s">
        <v>186</v>
      </c>
      <c r="C129" s="2">
        <v>761</v>
      </c>
      <c r="D129" s="4" t="s">
        <v>200</v>
      </c>
      <c r="E129" s="6">
        <v>45135</v>
      </c>
      <c r="F129" s="2">
        <v>2</v>
      </c>
    </row>
    <row r="130" spans="1:6" x14ac:dyDescent="0.3">
      <c r="A130" s="3" t="s">
        <v>125</v>
      </c>
      <c r="B130" s="3" t="s">
        <v>186</v>
      </c>
      <c r="C130" s="2">
        <v>775</v>
      </c>
      <c r="D130" s="4" t="s">
        <v>200</v>
      </c>
      <c r="E130" s="6">
        <v>45136</v>
      </c>
      <c r="F130" s="2">
        <v>1</v>
      </c>
    </row>
    <row r="131" spans="1:6" x14ac:dyDescent="0.3">
      <c r="A131" s="3" t="s">
        <v>126</v>
      </c>
      <c r="B131" s="3" t="s">
        <v>182</v>
      </c>
      <c r="C131" s="2">
        <v>766</v>
      </c>
      <c r="D131" s="4" t="s">
        <v>200</v>
      </c>
      <c r="E131" s="6">
        <v>45140</v>
      </c>
      <c r="F131" s="2">
        <v>1</v>
      </c>
    </row>
    <row r="132" spans="1:6" x14ac:dyDescent="0.3">
      <c r="A132" s="3" t="s">
        <v>127</v>
      </c>
      <c r="B132" s="3" t="s">
        <v>182</v>
      </c>
      <c r="C132" s="2">
        <v>885</v>
      </c>
      <c r="D132" s="4" t="s">
        <v>200</v>
      </c>
      <c r="E132" s="6">
        <v>45140</v>
      </c>
      <c r="F132" s="2">
        <v>1</v>
      </c>
    </row>
    <row r="133" spans="1:6" x14ac:dyDescent="0.3">
      <c r="A133" s="3" t="s">
        <v>128</v>
      </c>
      <c r="B133" s="3" t="s">
        <v>182</v>
      </c>
      <c r="C133" s="2">
        <v>867</v>
      </c>
      <c r="D133" s="4" t="s">
        <v>200</v>
      </c>
      <c r="E133" s="6">
        <v>45140</v>
      </c>
      <c r="F133" s="2">
        <v>1</v>
      </c>
    </row>
    <row r="134" spans="1:6" x14ac:dyDescent="0.3">
      <c r="A134" s="3" t="s">
        <v>129</v>
      </c>
      <c r="B134" s="3" t="s">
        <v>182</v>
      </c>
      <c r="C134" s="2">
        <v>841</v>
      </c>
      <c r="D134" s="4" t="s">
        <v>200</v>
      </c>
      <c r="E134" s="6">
        <v>45140</v>
      </c>
      <c r="F134" s="2">
        <v>1</v>
      </c>
    </row>
    <row r="135" spans="1:6" x14ac:dyDescent="0.3">
      <c r="A135" s="3" t="s">
        <v>130</v>
      </c>
      <c r="B135" s="3" t="s">
        <v>182</v>
      </c>
      <c r="C135" s="2">
        <v>940</v>
      </c>
      <c r="D135" s="4" t="s">
        <v>200</v>
      </c>
      <c r="E135" s="6">
        <v>45140</v>
      </c>
      <c r="F135" s="2">
        <v>1</v>
      </c>
    </row>
    <row r="136" spans="1:6" x14ac:dyDescent="0.3">
      <c r="A136" s="3" t="s">
        <v>131</v>
      </c>
      <c r="B136" s="3" t="s">
        <v>182</v>
      </c>
      <c r="C136" s="2">
        <v>1063</v>
      </c>
      <c r="D136" s="4" t="s">
        <v>200</v>
      </c>
      <c r="E136" s="6">
        <v>45140</v>
      </c>
      <c r="F136" s="2">
        <v>1</v>
      </c>
    </row>
    <row r="137" spans="1:6" x14ac:dyDescent="0.3">
      <c r="A137" s="3" t="s">
        <v>132</v>
      </c>
      <c r="B137" s="3" t="s">
        <v>182</v>
      </c>
      <c r="C137" s="2">
        <v>1045</v>
      </c>
      <c r="D137" s="4" t="s">
        <v>200</v>
      </c>
      <c r="E137" s="6">
        <v>45140</v>
      </c>
      <c r="F137" s="2">
        <v>1</v>
      </c>
    </row>
    <row r="138" spans="1:6" x14ac:dyDescent="0.3">
      <c r="A138" s="3" t="s">
        <v>133</v>
      </c>
      <c r="B138" s="3" t="s">
        <v>182</v>
      </c>
      <c r="C138" s="2">
        <v>1106</v>
      </c>
      <c r="D138" s="4" t="s">
        <v>200</v>
      </c>
      <c r="E138" s="6">
        <v>45140</v>
      </c>
      <c r="F138" s="2">
        <v>1</v>
      </c>
    </row>
    <row r="139" spans="1:6" x14ac:dyDescent="0.3">
      <c r="A139" s="3" t="s">
        <v>134</v>
      </c>
      <c r="B139" s="3" t="s">
        <v>182</v>
      </c>
      <c r="C139" s="2">
        <v>1238</v>
      </c>
      <c r="D139" s="4" t="s">
        <v>200</v>
      </c>
      <c r="E139" s="6">
        <v>45140</v>
      </c>
      <c r="F139" s="2">
        <v>1</v>
      </c>
    </row>
    <row r="140" spans="1:6" x14ac:dyDescent="0.3">
      <c r="A140" s="3" t="s">
        <v>135</v>
      </c>
      <c r="B140" s="3" t="s">
        <v>182</v>
      </c>
      <c r="C140" s="2">
        <v>1160</v>
      </c>
      <c r="D140" s="4" t="s">
        <v>200</v>
      </c>
      <c r="E140" s="6">
        <v>45140</v>
      </c>
      <c r="F140" s="2">
        <v>1</v>
      </c>
    </row>
    <row r="141" spans="1:6" x14ac:dyDescent="0.3">
      <c r="A141" s="3" t="s">
        <v>136</v>
      </c>
      <c r="B141" s="3" t="s">
        <v>182</v>
      </c>
      <c r="C141" s="2">
        <v>1150</v>
      </c>
      <c r="D141" s="4" t="s">
        <v>200</v>
      </c>
      <c r="E141" s="6">
        <v>45140</v>
      </c>
      <c r="F141" s="2">
        <v>1</v>
      </c>
    </row>
    <row r="142" spans="1:6" x14ac:dyDescent="0.3">
      <c r="A142" s="3" t="s">
        <v>137</v>
      </c>
      <c r="B142" s="3" t="s">
        <v>182</v>
      </c>
      <c r="C142" s="2">
        <v>1182</v>
      </c>
      <c r="D142" s="4" t="s">
        <v>200</v>
      </c>
      <c r="E142" s="6">
        <v>45141</v>
      </c>
      <c r="F142" s="2">
        <v>1</v>
      </c>
    </row>
    <row r="143" spans="1:6" x14ac:dyDescent="0.3">
      <c r="A143" s="3" t="s">
        <v>138</v>
      </c>
      <c r="B143" s="3" t="s">
        <v>182</v>
      </c>
      <c r="C143" s="2">
        <v>1240</v>
      </c>
      <c r="D143" s="4" t="s">
        <v>200</v>
      </c>
      <c r="E143" s="6">
        <v>45141</v>
      </c>
      <c r="F143" s="2">
        <v>1</v>
      </c>
    </row>
    <row r="144" spans="1:6" x14ac:dyDescent="0.3">
      <c r="A144" s="3" t="s">
        <v>139</v>
      </c>
      <c r="B144" s="3" t="s">
        <v>182</v>
      </c>
      <c r="C144" s="2">
        <v>1218</v>
      </c>
      <c r="D144" s="4" t="s">
        <v>200</v>
      </c>
      <c r="E144" s="6">
        <v>45141</v>
      </c>
      <c r="F144" s="2">
        <v>1</v>
      </c>
    </row>
    <row r="145" spans="1:6" x14ac:dyDescent="0.3">
      <c r="A145" s="3" t="s">
        <v>127</v>
      </c>
      <c r="B145" s="3" t="s">
        <v>182</v>
      </c>
      <c r="C145" s="2">
        <v>1233</v>
      </c>
      <c r="D145" s="4" t="s">
        <v>200</v>
      </c>
      <c r="E145" s="6">
        <v>45141</v>
      </c>
      <c r="F145" s="2">
        <v>1</v>
      </c>
    </row>
    <row r="146" spans="1:6" x14ac:dyDescent="0.3">
      <c r="A146" s="3" t="s">
        <v>140</v>
      </c>
      <c r="B146" s="3" t="s">
        <v>182</v>
      </c>
      <c r="C146" s="2">
        <v>1369</v>
      </c>
      <c r="D146" s="4" t="s">
        <v>200</v>
      </c>
      <c r="E146" s="6">
        <v>45141</v>
      </c>
      <c r="F146" s="2">
        <v>1</v>
      </c>
    </row>
    <row r="147" spans="1:6" x14ac:dyDescent="0.3">
      <c r="A147" s="3" t="s">
        <v>141</v>
      </c>
      <c r="B147" s="3" t="s">
        <v>182</v>
      </c>
      <c r="C147" s="2">
        <v>1298</v>
      </c>
      <c r="D147" s="4" t="s">
        <v>200</v>
      </c>
      <c r="E147" s="6">
        <v>45141</v>
      </c>
      <c r="F147" s="2">
        <v>1</v>
      </c>
    </row>
    <row r="148" spans="1:6" x14ac:dyDescent="0.3">
      <c r="A148" s="3" t="s">
        <v>142</v>
      </c>
      <c r="B148" s="3" t="s">
        <v>182</v>
      </c>
      <c r="C148" s="2">
        <v>1248</v>
      </c>
      <c r="D148" s="4" t="s">
        <v>200</v>
      </c>
      <c r="E148" s="6">
        <v>45141</v>
      </c>
      <c r="F148" s="2">
        <v>1</v>
      </c>
    </row>
    <row r="149" spans="1:6" x14ac:dyDescent="0.3">
      <c r="A149" s="3" t="s">
        <v>143</v>
      </c>
      <c r="B149" s="3" t="s">
        <v>182</v>
      </c>
      <c r="C149" s="2">
        <v>1236</v>
      </c>
      <c r="D149" s="4" t="s">
        <v>200</v>
      </c>
      <c r="E149" s="6">
        <v>45141</v>
      </c>
      <c r="F149" s="2">
        <v>1</v>
      </c>
    </row>
    <row r="150" spans="1:6" x14ac:dyDescent="0.3">
      <c r="A150" s="3" t="s">
        <v>144</v>
      </c>
      <c r="B150" s="3" t="s">
        <v>182</v>
      </c>
      <c r="C150" s="2">
        <v>1092</v>
      </c>
      <c r="D150" s="4" t="s">
        <v>200</v>
      </c>
      <c r="E150" s="6">
        <v>45141</v>
      </c>
      <c r="F150" s="2">
        <v>1</v>
      </c>
    </row>
    <row r="151" spans="1:6" x14ac:dyDescent="0.3">
      <c r="A151" s="3" t="s">
        <v>145</v>
      </c>
      <c r="B151" s="3" t="s">
        <v>182</v>
      </c>
      <c r="C151" s="2">
        <v>1146</v>
      </c>
      <c r="D151" s="4" t="s">
        <v>200</v>
      </c>
      <c r="E151" s="6">
        <v>45141</v>
      </c>
      <c r="F151" s="2">
        <v>1</v>
      </c>
    </row>
    <row r="152" spans="1:6" x14ac:dyDescent="0.3">
      <c r="A152" s="3" t="s">
        <v>146</v>
      </c>
      <c r="B152" s="3" t="s">
        <v>182</v>
      </c>
      <c r="C152" s="2">
        <v>1368</v>
      </c>
      <c r="D152" s="4" t="s">
        <v>200</v>
      </c>
      <c r="E152" s="6">
        <v>45141</v>
      </c>
      <c r="F152" s="2">
        <v>1</v>
      </c>
    </row>
    <row r="153" spans="1:6" x14ac:dyDescent="0.3">
      <c r="A153" s="3" t="s">
        <v>147</v>
      </c>
      <c r="B153" s="3" t="s">
        <v>182</v>
      </c>
      <c r="C153" s="2">
        <v>1521</v>
      </c>
      <c r="D153" s="4" t="s">
        <v>200</v>
      </c>
      <c r="E153" s="6">
        <v>45141</v>
      </c>
      <c r="F153" s="2">
        <v>1</v>
      </c>
    </row>
    <row r="154" spans="1:6" x14ac:dyDescent="0.3">
      <c r="A154" s="3" t="s">
        <v>148</v>
      </c>
      <c r="B154" s="3" t="s">
        <v>182</v>
      </c>
      <c r="C154" s="2">
        <v>1617</v>
      </c>
      <c r="D154" s="4" t="s">
        <v>200</v>
      </c>
      <c r="E154" s="6">
        <v>45141</v>
      </c>
      <c r="F154" s="2">
        <v>1</v>
      </c>
    </row>
    <row r="155" spans="1:6" x14ac:dyDescent="0.3">
      <c r="A155" s="3" t="s">
        <v>149</v>
      </c>
      <c r="B155" s="3" t="s">
        <v>182</v>
      </c>
      <c r="C155" s="2">
        <v>1664</v>
      </c>
      <c r="D155" s="4" t="s">
        <v>200</v>
      </c>
      <c r="E155" s="6">
        <v>45141</v>
      </c>
      <c r="F155" s="2">
        <v>1</v>
      </c>
    </row>
    <row r="156" spans="1:6" x14ac:dyDescent="0.3">
      <c r="A156" s="3" t="s">
        <v>150</v>
      </c>
      <c r="B156" s="3" t="s">
        <v>182</v>
      </c>
      <c r="C156" s="2">
        <v>1676</v>
      </c>
      <c r="D156" s="4" t="s">
        <v>200</v>
      </c>
      <c r="E156" s="6">
        <v>45141</v>
      </c>
      <c r="F156" s="2">
        <v>1</v>
      </c>
    </row>
    <row r="157" spans="1:6" x14ac:dyDescent="0.3">
      <c r="A157" s="3" t="s">
        <v>151</v>
      </c>
      <c r="B157" s="3" t="s">
        <v>182</v>
      </c>
      <c r="C157" s="2">
        <v>1517</v>
      </c>
      <c r="D157" s="4" t="s">
        <v>200</v>
      </c>
      <c r="E157" s="6">
        <v>45141</v>
      </c>
      <c r="F157" s="2">
        <v>1</v>
      </c>
    </row>
    <row r="158" spans="1:6" x14ac:dyDescent="0.3">
      <c r="A158" s="3" t="s">
        <v>152</v>
      </c>
      <c r="B158" s="3" t="s">
        <v>182</v>
      </c>
      <c r="C158" s="2">
        <v>1080</v>
      </c>
      <c r="D158" s="4" t="s">
        <v>200</v>
      </c>
      <c r="E158" s="6">
        <v>45142</v>
      </c>
      <c r="F158" s="2">
        <v>1</v>
      </c>
    </row>
    <row r="159" spans="1:6" x14ac:dyDescent="0.3">
      <c r="A159" s="3" t="s">
        <v>153</v>
      </c>
      <c r="B159" s="3" t="s">
        <v>182</v>
      </c>
      <c r="C159" s="2">
        <v>1017</v>
      </c>
      <c r="D159" s="4" t="s">
        <v>200</v>
      </c>
      <c r="E159" s="6">
        <v>45142</v>
      </c>
      <c r="F159" s="2">
        <v>1</v>
      </c>
    </row>
    <row r="160" spans="1:6" x14ac:dyDescent="0.3">
      <c r="A160" s="3" t="s">
        <v>154</v>
      </c>
      <c r="B160" s="3" t="s">
        <v>182</v>
      </c>
      <c r="C160" s="2">
        <v>1150</v>
      </c>
      <c r="D160" s="4" t="s">
        <v>200</v>
      </c>
      <c r="E160" s="6">
        <v>45142</v>
      </c>
      <c r="F160" s="2">
        <v>1</v>
      </c>
    </row>
    <row r="161" spans="1:6" x14ac:dyDescent="0.3">
      <c r="A161" s="3" t="s">
        <v>155</v>
      </c>
      <c r="B161" s="3" t="s">
        <v>182</v>
      </c>
      <c r="C161" s="2">
        <v>1169</v>
      </c>
      <c r="D161" s="4" t="s">
        <v>200</v>
      </c>
      <c r="E161" s="6">
        <v>45142</v>
      </c>
      <c r="F161" s="2">
        <v>1</v>
      </c>
    </row>
    <row r="162" spans="1:6" x14ac:dyDescent="0.3">
      <c r="A162" s="3" t="s">
        <v>156</v>
      </c>
      <c r="B162" s="3" t="s">
        <v>182</v>
      </c>
      <c r="C162" s="2">
        <v>1024</v>
      </c>
      <c r="D162" s="4" t="s">
        <v>200</v>
      </c>
      <c r="E162" s="6">
        <v>45142</v>
      </c>
      <c r="F162" s="2">
        <v>1</v>
      </c>
    </row>
    <row r="163" spans="1:6" x14ac:dyDescent="0.3">
      <c r="A163" s="3" t="s">
        <v>59</v>
      </c>
      <c r="B163" s="3" t="s">
        <v>182</v>
      </c>
      <c r="C163" s="2">
        <v>1047</v>
      </c>
      <c r="D163" s="4" t="s">
        <v>200</v>
      </c>
      <c r="E163" s="6">
        <v>45142</v>
      </c>
      <c r="F163" s="2">
        <v>1</v>
      </c>
    </row>
    <row r="164" spans="1:6" x14ac:dyDescent="0.3">
      <c r="A164" s="3" t="s">
        <v>157</v>
      </c>
      <c r="B164" s="3" t="s">
        <v>182</v>
      </c>
      <c r="C164" s="2">
        <v>923</v>
      </c>
      <c r="D164" s="4" t="s">
        <v>200</v>
      </c>
      <c r="E164" s="6">
        <v>45142</v>
      </c>
      <c r="F164" s="2">
        <v>1</v>
      </c>
    </row>
    <row r="165" spans="1:6" x14ac:dyDescent="0.3">
      <c r="A165" s="3" t="s">
        <v>158</v>
      </c>
      <c r="B165" s="3" t="s">
        <v>181</v>
      </c>
      <c r="C165" s="2">
        <v>1500</v>
      </c>
      <c r="D165" s="4" t="s">
        <v>200</v>
      </c>
      <c r="E165" s="6">
        <v>45160</v>
      </c>
      <c r="F165" s="2">
        <v>1</v>
      </c>
    </row>
    <row r="166" spans="1:6" x14ac:dyDescent="0.3">
      <c r="A166" s="3" t="s">
        <v>159</v>
      </c>
      <c r="B166" s="3" t="s">
        <v>181</v>
      </c>
      <c r="C166" s="2">
        <v>1515</v>
      </c>
      <c r="D166" s="4" t="s">
        <v>200</v>
      </c>
      <c r="E166" s="6">
        <v>45160</v>
      </c>
      <c r="F166" s="2">
        <v>1</v>
      </c>
    </row>
    <row r="167" spans="1:6" x14ac:dyDescent="0.3">
      <c r="A167" s="3" t="s">
        <v>160</v>
      </c>
      <c r="B167" s="3" t="s">
        <v>181</v>
      </c>
      <c r="C167" s="2">
        <v>1500</v>
      </c>
      <c r="D167" s="4" t="s">
        <v>200</v>
      </c>
      <c r="E167" s="6">
        <v>45160</v>
      </c>
      <c r="F167" s="2">
        <v>1</v>
      </c>
    </row>
    <row r="168" spans="1:6" x14ac:dyDescent="0.3">
      <c r="A168" s="3" t="s">
        <v>161</v>
      </c>
      <c r="B168" s="3" t="s">
        <v>181</v>
      </c>
      <c r="C168" s="2">
        <v>2250</v>
      </c>
      <c r="D168" s="4" t="s">
        <v>200</v>
      </c>
      <c r="E168" s="6">
        <v>45160</v>
      </c>
      <c r="F168" s="2">
        <v>1</v>
      </c>
    </row>
    <row r="169" spans="1:6" x14ac:dyDescent="0.3">
      <c r="A169" s="3" t="s">
        <v>162</v>
      </c>
      <c r="B169" s="3" t="s">
        <v>181</v>
      </c>
      <c r="C169" s="2">
        <v>2499</v>
      </c>
      <c r="D169" s="4" t="s">
        <v>200</v>
      </c>
      <c r="E169" s="6">
        <v>45160</v>
      </c>
      <c r="F169" s="2">
        <v>1</v>
      </c>
    </row>
    <row r="170" spans="1:6" x14ac:dyDescent="0.3">
      <c r="A170" s="3" t="s">
        <v>163</v>
      </c>
      <c r="B170" s="3" t="s">
        <v>181</v>
      </c>
      <c r="C170" s="2">
        <v>2501</v>
      </c>
      <c r="D170" s="4" t="s">
        <v>200</v>
      </c>
      <c r="E170" s="6">
        <v>45160</v>
      </c>
      <c r="F170" s="2">
        <v>1</v>
      </c>
    </row>
    <row r="171" spans="1:6" x14ac:dyDescent="0.3">
      <c r="A171" s="3" t="s">
        <v>164</v>
      </c>
      <c r="B171" s="3" t="s">
        <v>181</v>
      </c>
      <c r="C171" s="2">
        <v>2054</v>
      </c>
      <c r="D171" s="4" t="s">
        <v>200</v>
      </c>
      <c r="E171" s="6">
        <v>45160</v>
      </c>
      <c r="F171" s="2">
        <v>1</v>
      </c>
    </row>
    <row r="172" spans="1:6" x14ac:dyDescent="0.3">
      <c r="A172" s="3" t="s">
        <v>165</v>
      </c>
      <c r="B172" s="3" t="s">
        <v>182</v>
      </c>
      <c r="C172" s="2">
        <v>1156</v>
      </c>
      <c r="D172" s="4" t="s">
        <v>200</v>
      </c>
      <c r="E172" s="6">
        <v>45171</v>
      </c>
      <c r="F172" s="2">
        <v>1</v>
      </c>
    </row>
    <row r="173" spans="1:6" x14ac:dyDescent="0.3">
      <c r="A173" s="3" t="s">
        <v>166</v>
      </c>
      <c r="B173" s="3" t="s">
        <v>182</v>
      </c>
      <c r="C173" s="2">
        <v>1365</v>
      </c>
      <c r="D173" s="4" t="s">
        <v>200</v>
      </c>
      <c r="E173" s="6">
        <v>45171</v>
      </c>
      <c r="F173" s="2">
        <v>1</v>
      </c>
    </row>
    <row r="174" spans="1:6" x14ac:dyDescent="0.3">
      <c r="A174" s="3" t="s">
        <v>167</v>
      </c>
      <c r="B174" s="3" t="s">
        <v>182</v>
      </c>
      <c r="C174" s="2">
        <v>1366</v>
      </c>
      <c r="D174" s="4" t="s">
        <v>200</v>
      </c>
      <c r="E174" s="6">
        <v>45171</v>
      </c>
      <c r="F174" s="2">
        <v>1</v>
      </c>
    </row>
    <row r="175" spans="1:6" x14ac:dyDescent="0.3">
      <c r="A175" s="3" t="s">
        <v>168</v>
      </c>
      <c r="B175" s="3" t="s">
        <v>183</v>
      </c>
      <c r="C175" s="2">
        <v>762</v>
      </c>
      <c r="D175" s="4" t="s">
        <v>200</v>
      </c>
      <c r="E175" s="6">
        <v>45174</v>
      </c>
      <c r="F175" s="2">
        <v>1</v>
      </c>
    </row>
    <row r="176" spans="1:6" x14ac:dyDescent="0.3">
      <c r="A176" s="3" t="s">
        <v>169</v>
      </c>
      <c r="B176" s="3" t="s">
        <v>183</v>
      </c>
      <c r="C176" s="2">
        <v>757</v>
      </c>
      <c r="D176" s="4" t="s">
        <v>200</v>
      </c>
      <c r="E176" s="6">
        <v>45174</v>
      </c>
      <c r="F176" s="2">
        <v>1</v>
      </c>
    </row>
    <row r="177" spans="1:6" x14ac:dyDescent="0.3">
      <c r="A177" s="3" t="s">
        <v>170</v>
      </c>
      <c r="B177" s="3" t="s">
        <v>183</v>
      </c>
      <c r="C177" s="2">
        <v>978</v>
      </c>
      <c r="D177" s="4" t="s">
        <v>200</v>
      </c>
      <c r="E177" s="6">
        <v>45174</v>
      </c>
      <c r="F177" s="2">
        <v>1</v>
      </c>
    </row>
    <row r="178" spans="1:6" x14ac:dyDescent="0.3">
      <c r="A178" s="3" t="s">
        <v>171</v>
      </c>
      <c r="B178" s="3" t="s">
        <v>182</v>
      </c>
      <c r="C178" s="2">
        <v>422</v>
      </c>
      <c r="D178" s="4" t="s">
        <v>200</v>
      </c>
      <c r="E178" s="6">
        <v>45174</v>
      </c>
      <c r="F178" s="2">
        <v>1</v>
      </c>
    </row>
    <row r="179" spans="1:6" x14ac:dyDescent="0.3">
      <c r="A179" s="3" t="s">
        <v>172</v>
      </c>
      <c r="B179" s="3" t="s">
        <v>182</v>
      </c>
      <c r="C179" s="2">
        <v>478</v>
      </c>
      <c r="D179" s="4" t="s">
        <v>200</v>
      </c>
      <c r="E179" s="6">
        <v>45174</v>
      </c>
      <c r="F179" s="2">
        <v>1</v>
      </c>
    </row>
    <row r="180" spans="1:6" x14ac:dyDescent="0.3">
      <c r="A180" s="3" t="s">
        <v>173</v>
      </c>
      <c r="B180" s="3" t="s">
        <v>182</v>
      </c>
      <c r="C180" s="2">
        <v>612</v>
      </c>
      <c r="D180" s="4" t="s">
        <v>200</v>
      </c>
      <c r="E180" s="6">
        <v>45174</v>
      </c>
      <c r="F180" s="2">
        <v>1</v>
      </c>
    </row>
    <row r="181" spans="1:6" x14ac:dyDescent="0.3">
      <c r="A181" s="3" t="s">
        <v>174</v>
      </c>
      <c r="B181" s="3" t="s">
        <v>184</v>
      </c>
      <c r="C181" s="2">
        <v>1500</v>
      </c>
      <c r="D181" s="4" t="s">
        <v>200</v>
      </c>
      <c r="E181" s="6">
        <v>45178</v>
      </c>
      <c r="F181" s="2">
        <v>1</v>
      </c>
    </row>
    <row r="182" spans="1:6" x14ac:dyDescent="0.3">
      <c r="A182" s="3" t="s">
        <v>175</v>
      </c>
      <c r="B182" s="3" t="s">
        <v>184</v>
      </c>
      <c r="C182" s="2">
        <v>1620</v>
      </c>
      <c r="D182" s="4" t="s">
        <v>200</v>
      </c>
      <c r="E182" s="6">
        <v>45178</v>
      </c>
      <c r="F182" s="2">
        <v>1</v>
      </c>
    </row>
    <row r="183" spans="1:6" x14ac:dyDescent="0.3">
      <c r="A183" s="3" t="s">
        <v>176</v>
      </c>
      <c r="B183" s="3" t="s">
        <v>184</v>
      </c>
      <c r="C183" s="2">
        <v>1853</v>
      </c>
      <c r="D183" s="4" t="s">
        <v>200</v>
      </c>
      <c r="E183" s="6">
        <v>45178</v>
      </c>
      <c r="F183" s="2">
        <v>1</v>
      </c>
    </row>
    <row r="184" spans="1:6" x14ac:dyDescent="0.3">
      <c r="A184" s="3" t="s">
        <v>177</v>
      </c>
      <c r="B184" s="3" t="s">
        <v>184</v>
      </c>
      <c r="C184" s="2">
        <v>1698</v>
      </c>
      <c r="D184" s="4" t="s">
        <v>200</v>
      </c>
      <c r="E184" s="6">
        <v>45178</v>
      </c>
      <c r="F184" s="2">
        <v>1</v>
      </c>
    </row>
    <row r="185" spans="1:6" x14ac:dyDescent="0.3">
      <c r="A185" s="3" t="s">
        <v>178</v>
      </c>
      <c r="B185" s="3" t="s">
        <v>184</v>
      </c>
      <c r="C185" s="2">
        <v>1516</v>
      </c>
      <c r="D185" s="4" t="s">
        <v>200</v>
      </c>
      <c r="E185" s="6">
        <v>45178</v>
      </c>
      <c r="F185" s="2">
        <v>1</v>
      </c>
    </row>
    <row r="186" spans="1:6" x14ac:dyDescent="0.3">
      <c r="A186" s="3" t="s">
        <v>179</v>
      </c>
      <c r="B186" s="3" t="s">
        <v>184</v>
      </c>
      <c r="C186" s="2">
        <v>1499</v>
      </c>
      <c r="D186" s="4" t="s">
        <v>200</v>
      </c>
      <c r="E186" s="6">
        <v>45178</v>
      </c>
      <c r="F186" s="2">
        <v>1</v>
      </c>
    </row>
    <row r="187" spans="1:6" x14ac:dyDescent="0.3">
      <c r="A187" s="3" t="s">
        <v>205</v>
      </c>
      <c r="B187" s="3" t="s">
        <v>184</v>
      </c>
      <c r="C187" s="2">
        <v>1879</v>
      </c>
      <c r="D187" s="4" t="s">
        <v>200</v>
      </c>
      <c r="E187" s="6">
        <v>45130</v>
      </c>
      <c r="F187" s="2">
        <v>1</v>
      </c>
    </row>
    <row r="188" spans="1:6" x14ac:dyDescent="0.3">
      <c r="A188" s="3" t="s">
        <v>206</v>
      </c>
      <c r="B188" s="3" t="s">
        <v>184</v>
      </c>
      <c r="C188" s="2">
        <v>1911</v>
      </c>
      <c r="D188" s="4" t="s">
        <v>200</v>
      </c>
      <c r="E188" s="6">
        <v>45130</v>
      </c>
      <c r="F188" s="2">
        <v>1</v>
      </c>
    </row>
    <row r="189" spans="1:6" x14ac:dyDescent="0.3">
      <c r="A189" s="3" t="s">
        <v>207</v>
      </c>
      <c r="B189" s="3" t="s">
        <v>184</v>
      </c>
      <c r="C189" s="2">
        <v>2086</v>
      </c>
      <c r="D189" s="4" t="s">
        <v>200</v>
      </c>
      <c r="E189" s="6">
        <v>45130</v>
      </c>
      <c r="F189" s="2">
        <v>1</v>
      </c>
    </row>
    <row r="190" spans="1:6" x14ac:dyDescent="0.3">
      <c r="A190" s="3" t="s">
        <v>208</v>
      </c>
      <c r="B190" s="3" t="s">
        <v>184</v>
      </c>
      <c r="C190" s="2">
        <v>2126</v>
      </c>
      <c r="D190" s="4" t="s">
        <v>200</v>
      </c>
      <c r="E190" s="6">
        <v>45130</v>
      </c>
      <c r="F190" s="2">
        <v>1</v>
      </c>
    </row>
    <row r="191" spans="1:6" x14ac:dyDescent="0.3">
      <c r="A191" s="3" t="s">
        <v>209</v>
      </c>
      <c r="B191" s="3" t="s">
        <v>184</v>
      </c>
      <c r="C191" s="2">
        <v>1963</v>
      </c>
      <c r="D191" s="4" t="s">
        <v>200</v>
      </c>
      <c r="E191" s="6">
        <v>45130</v>
      </c>
      <c r="F191" s="2">
        <v>1</v>
      </c>
    </row>
    <row r="192" spans="1:6" x14ac:dyDescent="0.3">
      <c r="A192" s="3" t="s">
        <v>210</v>
      </c>
      <c r="B192" s="3" t="s">
        <v>184</v>
      </c>
      <c r="C192" s="2">
        <v>1380</v>
      </c>
      <c r="D192" s="4" t="s">
        <v>200</v>
      </c>
      <c r="E192" s="6">
        <v>45130</v>
      </c>
      <c r="F192" s="2">
        <v>1</v>
      </c>
    </row>
    <row r="193" spans="1:6" x14ac:dyDescent="0.3">
      <c r="A193" s="3" t="s">
        <v>211</v>
      </c>
      <c r="B193" s="3" t="s">
        <v>246</v>
      </c>
      <c r="C193" s="2">
        <v>1513</v>
      </c>
      <c r="D193" s="4" t="s">
        <v>247</v>
      </c>
      <c r="E193" s="6">
        <v>45146</v>
      </c>
      <c r="F193" s="2">
        <v>1</v>
      </c>
    </row>
    <row r="194" spans="1:6" x14ac:dyDescent="0.3">
      <c r="A194" s="3" t="s">
        <v>212</v>
      </c>
      <c r="B194" s="3" t="s">
        <v>246</v>
      </c>
      <c r="C194" s="2">
        <v>2271</v>
      </c>
      <c r="D194" s="4" t="s">
        <v>247</v>
      </c>
      <c r="E194" s="6">
        <v>45146</v>
      </c>
      <c r="F194" s="2">
        <v>1</v>
      </c>
    </row>
    <row r="195" spans="1:6" x14ac:dyDescent="0.3">
      <c r="A195" s="3" t="s">
        <v>244</v>
      </c>
      <c r="B195" s="3" t="s">
        <v>246</v>
      </c>
      <c r="C195" s="2">
        <v>2648</v>
      </c>
      <c r="D195" s="4" t="s">
        <v>247</v>
      </c>
      <c r="E195" s="6">
        <v>45146</v>
      </c>
      <c r="F195" s="2">
        <v>1</v>
      </c>
    </row>
    <row r="196" spans="1:6" x14ac:dyDescent="0.3">
      <c r="A196" s="3" t="s">
        <v>243</v>
      </c>
      <c r="B196" s="3" t="s">
        <v>246</v>
      </c>
      <c r="C196" s="2">
        <v>3004</v>
      </c>
      <c r="D196" s="4" t="s">
        <v>247</v>
      </c>
      <c r="E196" s="6">
        <v>45146</v>
      </c>
      <c r="F196" s="2">
        <v>1</v>
      </c>
    </row>
    <row r="197" spans="1:6" x14ac:dyDescent="0.3">
      <c r="A197" s="3" t="s">
        <v>242</v>
      </c>
      <c r="B197" s="3" t="s">
        <v>246</v>
      </c>
      <c r="C197" s="2">
        <v>2955</v>
      </c>
      <c r="D197" s="4" t="s">
        <v>247</v>
      </c>
      <c r="E197" s="6">
        <v>45146</v>
      </c>
      <c r="F197" s="2">
        <v>1</v>
      </c>
    </row>
    <row r="198" spans="1:6" x14ac:dyDescent="0.3">
      <c r="A198" s="3" t="s">
        <v>213</v>
      </c>
      <c r="B198" s="3" t="s">
        <v>246</v>
      </c>
      <c r="C198" s="2">
        <v>2182</v>
      </c>
      <c r="D198" s="4" t="s">
        <v>247</v>
      </c>
      <c r="E198" s="6">
        <v>45146</v>
      </c>
      <c r="F198" s="2">
        <v>1</v>
      </c>
    </row>
    <row r="199" spans="1:6" x14ac:dyDescent="0.3">
      <c r="A199" s="3" t="s">
        <v>214</v>
      </c>
      <c r="B199" s="3" t="s">
        <v>182</v>
      </c>
      <c r="C199" s="2">
        <v>928</v>
      </c>
      <c r="D199" s="4" t="s">
        <v>200</v>
      </c>
      <c r="E199" s="6">
        <v>45130</v>
      </c>
      <c r="F199" s="2">
        <v>1</v>
      </c>
    </row>
    <row r="200" spans="1:6" x14ac:dyDescent="0.3">
      <c r="A200" s="3" t="s">
        <v>215</v>
      </c>
      <c r="B200" s="3" t="s">
        <v>182</v>
      </c>
      <c r="C200" s="2">
        <v>868</v>
      </c>
      <c r="D200" s="4" t="s">
        <v>200</v>
      </c>
      <c r="E200" s="6">
        <v>45130</v>
      </c>
      <c r="F200" s="2">
        <v>1</v>
      </c>
    </row>
    <row r="201" spans="1:6" x14ac:dyDescent="0.3">
      <c r="A201" s="3" t="s">
        <v>216</v>
      </c>
      <c r="B201" s="3" t="s">
        <v>189</v>
      </c>
      <c r="C201" s="2">
        <v>1603</v>
      </c>
      <c r="D201" s="4" t="s">
        <v>197</v>
      </c>
      <c r="E201" s="6">
        <v>45153</v>
      </c>
      <c r="F201" s="2">
        <v>1</v>
      </c>
    </row>
    <row r="202" spans="1:6" x14ac:dyDescent="0.3">
      <c r="A202" s="3" t="s">
        <v>217</v>
      </c>
      <c r="B202" s="3" t="s">
        <v>189</v>
      </c>
      <c r="C202" s="2">
        <v>1709</v>
      </c>
      <c r="D202" s="4" t="s">
        <v>197</v>
      </c>
      <c r="E202" s="6">
        <v>45153</v>
      </c>
      <c r="F202" s="2">
        <v>1</v>
      </c>
    </row>
    <row r="203" spans="1:6" x14ac:dyDescent="0.3">
      <c r="A203" s="3" t="s">
        <v>218</v>
      </c>
      <c r="B203" s="3" t="s">
        <v>189</v>
      </c>
      <c r="C203" s="2">
        <v>1524</v>
      </c>
      <c r="D203" s="4" t="s">
        <v>197</v>
      </c>
      <c r="E203" s="6">
        <v>45153</v>
      </c>
      <c r="F203" s="2">
        <v>1</v>
      </c>
    </row>
    <row r="204" spans="1:6" x14ac:dyDescent="0.3">
      <c r="A204" s="3" t="s">
        <v>219</v>
      </c>
      <c r="B204" s="3" t="s">
        <v>183</v>
      </c>
      <c r="C204" s="2">
        <v>995</v>
      </c>
      <c r="D204" s="4" t="s">
        <v>200</v>
      </c>
      <c r="E204" s="6">
        <v>45169</v>
      </c>
      <c r="F204" s="2">
        <v>1</v>
      </c>
    </row>
    <row r="205" spans="1:6" x14ac:dyDescent="0.3">
      <c r="A205" s="3" t="s">
        <v>220</v>
      </c>
      <c r="B205" s="3" t="s">
        <v>183</v>
      </c>
      <c r="C205" s="2">
        <v>762</v>
      </c>
      <c r="D205" s="4" t="s">
        <v>200</v>
      </c>
      <c r="E205" s="6">
        <v>45169</v>
      </c>
      <c r="F205" s="2">
        <v>1</v>
      </c>
    </row>
    <row r="206" spans="1:6" x14ac:dyDescent="0.3">
      <c r="A206" s="3" t="s">
        <v>221</v>
      </c>
      <c r="B206" s="3" t="s">
        <v>183</v>
      </c>
      <c r="C206" s="2">
        <v>886</v>
      </c>
      <c r="D206" s="4" t="s">
        <v>200</v>
      </c>
      <c r="E206" s="6">
        <v>45169</v>
      </c>
      <c r="F206" s="2">
        <v>1</v>
      </c>
    </row>
    <row r="207" spans="1:6" x14ac:dyDescent="0.3">
      <c r="A207" s="3" t="s">
        <v>222</v>
      </c>
      <c r="B207" s="3" t="s">
        <v>183</v>
      </c>
      <c r="C207" s="2">
        <v>918</v>
      </c>
      <c r="D207" s="4" t="s">
        <v>200</v>
      </c>
      <c r="E207" s="6">
        <v>45169</v>
      </c>
      <c r="F207" s="2">
        <v>1</v>
      </c>
    </row>
    <row r="208" spans="1:6" x14ac:dyDescent="0.3">
      <c r="A208" s="3" t="s">
        <v>223</v>
      </c>
      <c r="B208" s="3" t="s">
        <v>183</v>
      </c>
      <c r="C208" s="2">
        <v>843</v>
      </c>
      <c r="D208" s="4" t="s">
        <v>200</v>
      </c>
      <c r="E208" s="6">
        <v>45169</v>
      </c>
      <c r="F208" s="2">
        <v>1</v>
      </c>
    </row>
    <row r="209" spans="1:6" x14ac:dyDescent="0.3">
      <c r="A209" s="3" t="s">
        <v>224</v>
      </c>
      <c r="B209" s="3" t="s">
        <v>183</v>
      </c>
      <c r="C209" s="2">
        <v>975</v>
      </c>
      <c r="D209" s="4" t="s">
        <v>200</v>
      </c>
      <c r="E209" s="6">
        <v>45169</v>
      </c>
      <c r="F209" s="2">
        <v>1</v>
      </c>
    </row>
    <row r="210" spans="1:6" x14ac:dyDescent="0.3">
      <c r="A210" s="3" t="s">
        <v>225</v>
      </c>
      <c r="B210" s="3" t="s">
        <v>183</v>
      </c>
      <c r="C210" s="2">
        <v>989</v>
      </c>
      <c r="D210" s="4" t="s">
        <v>200</v>
      </c>
      <c r="E210" s="6">
        <v>45169</v>
      </c>
      <c r="F210" s="2">
        <v>1</v>
      </c>
    </row>
    <row r="211" spans="1:6" x14ac:dyDescent="0.3">
      <c r="A211" s="3" t="s">
        <v>245</v>
      </c>
      <c r="B211" s="3" t="s">
        <v>189</v>
      </c>
      <c r="C211" s="2">
        <v>1227</v>
      </c>
      <c r="D211" s="4" t="s">
        <v>197</v>
      </c>
      <c r="E211" s="6">
        <v>45180</v>
      </c>
      <c r="F211" s="2">
        <v>1</v>
      </c>
    </row>
    <row r="212" spans="1:6" x14ac:dyDescent="0.3">
      <c r="A212" s="3" t="s">
        <v>226</v>
      </c>
      <c r="B212" s="3" t="s">
        <v>189</v>
      </c>
      <c r="C212" s="2">
        <v>792</v>
      </c>
      <c r="D212" s="4" t="s">
        <v>197</v>
      </c>
      <c r="E212" s="6">
        <v>45180</v>
      </c>
      <c r="F212" s="2">
        <v>1</v>
      </c>
    </row>
    <row r="213" spans="1:6" x14ac:dyDescent="0.3">
      <c r="A213" s="3" t="s">
        <v>227</v>
      </c>
      <c r="B213" s="3" t="s">
        <v>189</v>
      </c>
      <c r="C213" s="2">
        <v>1200</v>
      </c>
      <c r="D213" s="4" t="s">
        <v>197</v>
      </c>
      <c r="E213" s="6">
        <v>45180</v>
      </c>
      <c r="F213" s="2">
        <v>1</v>
      </c>
    </row>
    <row r="214" spans="1:6" x14ac:dyDescent="0.3">
      <c r="A214" s="3" t="s">
        <v>228</v>
      </c>
      <c r="B214" s="3" t="s">
        <v>189</v>
      </c>
      <c r="C214" s="2">
        <v>1343</v>
      </c>
      <c r="D214" s="4" t="s">
        <v>197</v>
      </c>
      <c r="E214" s="6">
        <v>45180</v>
      </c>
      <c r="F214" s="2">
        <v>1</v>
      </c>
    </row>
    <row r="215" spans="1:6" x14ac:dyDescent="0.3">
      <c r="A215" s="3" t="s">
        <v>229</v>
      </c>
      <c r="B215" s="3" t="s">
        <v>189</v>
      </c>
      <c r="C215" s="2">
        <v>1186</v>
      </c>
      <c r="D215" s="4" t="s">
        <v>197</v>
      </c>
      <c r="E215" s="6">
        <v>45180</v>
      </c>
      <c r="F215" s="2">
        <v>1</v>
      </c>
    </row>
    <row r="216" spans="1:6" x14ac:dyDescent="0.3">
      <c r="A216" s="3" t="s">
        <v>230</v>
      </c>
      <c r="B216" s="3" t="s">
        <v>189</v>
      </c>
      <c r="C216" s="2">
        <v>938</v>
      </c>
      <c r="D216" s="4" t="s">
        <v>197</v>
      </c>
      <c r="E216" s="6">
        <v>45180</v>
      </c>
      <c r="F216" s="2">
        <v>1</v>
      </c>
    </row>
    <row r="217" spans="1:6" x14ac:dyDescent="0.3">
      <c r="A217" s="3" t="s">
        <v>231</v>
      </c>
      <c r="B217" s="3" t="s">
        <v>181</v>
      </c>
      <c r="C217" s="2">
        <v>2110</v>
      </c>
      <c r="D217" s="4" t="s">
        <v>200</v>
      </c>
      <c r="E217" s="6">
        <v>45206</v>
      </c>
      <c r="F217" s="2">
        <v>1</v>
      </c>
    </row>
    <row r="218" spans="1:6" x14ac:dyDescent="0.3">
      <c r="A218" s="3" t="s">
        <v>232</v>
      </c>
      <c r="B218" s="3" t="s">
        <v>181</v>
      </c>
      <c r="C218" s="2">
        <v>2172</v>
      </c>
      <c r="D218" s="4" t="s">
        <v>200</v>
      </c>
      <c r="E218" s="6">
        <v>45206</v>
      </c>
      <c r="F218" s="2">
        <v>1</v>
      </c>
    </row>
    <row r="219" spans="1:6" x14ac:dyDescent="0.3">
      <c r="A219" s="3" t="s">
        <v>233</v>
      </c>
      <c r="B219" s="3" t="s">
        <v>181</v>
      </c>
      <c r="C219" s="2">
        <v>2159</v>
      </c>
      <c r="D219" s="4" t="s">
        <v>200</v>
      </c>
      <c r="E219" s="6">
        <v>45220</v>
      </c>
      <c r="F219" s="2">
        <v>1</v>
      </c>
    </row>
    <row r="220" spans="1:6" x14ac:dyDescent="0.3">
      <c r="A220" s="3" t="s">
        <v>234</v>
      </c>
      <c r="B220" s="3" t="s">
        <v>183</v>
      </c>
      <c r="C220" s="2">
        <v>1012</v>
      </c>
      <c r="D220" s="4" t="s">
        <v>200</v>
      </c>
      <c r="E220" s="6">
        <v>45239</v>
      </c>
      <c r="F220" s="2">
        <v>1</v>
      </c>
    </row>
    <row r="221" spans="1:6" x14ac:dyDescent="0.3">
      <c r="A221" s="24" t="s">
        <v>265</v>
      </c>
      <c r="B221" s="24" t="s">
        <v>181</v>
      </c>
      <c r="C221" s="25">
        <v>2228</v>
      </c>
      <c r="D221" s="26" t="s">
        <v>200</v>
      </c>
      <c r="E221" s="27">
        <v>45240</v>
      </c>
      <c r="F221" s="25">
        <v>1</v>
      </c>
    </row>
    <row r="222" spans="1:6" x14ac:dyDescent="0.3">
      <c r="A222" s="3" t="s">
        <v>235</v>
      </c>
      <c r="B222" s="3" t="s">
        <v>184</v>
      </c>
      <c r="C222" s="2">
        <v>1301</v>
      </c>
      <c r="D222" s="4" t="s">
        <v>200</v>
      </c>
      <c r="E222" s="6">
        <v>45241</v>
      </c>
      <c r="F222" s="2">
        <v>1</v>
      </c>
    </row>
    <row r="223" spans="1:6" x14ac:dyDescent="0.3">
      <c r="A223" s="3" t="s">
        <v>236</v>
      </c>
      <c r="B223" s="3" t="s">
        <v>184</v>
      </c>
      <c r="C223" s="2">
        <v>1378</v>
      </c>
      <c r="D223" s="4" t="s">
        <v>200</v>
      </c>
      <c r="E223" s="6">
        <v>45241</v>
      </c>
      <c r="F223" s="2">
        <v>1</v>
      </c>
    </row>
    <row r="224" spans="1:6" x14ac:dyDescent="0.3">
      <c r="A224" s="3" t="s">
        <v>237</v>
      </c>
      <c r="B224" s="3" t="s">
        <v>183</v>
      </c>
      <c r="C224" s="2">
        <v>1034</v>
      </c>
      <c r="D224" s="4" t="s">
        <v>200</v>
      </c>
      <c r="E224" s="6">
        <v>45256</v>
      </c>
      <c r="F224" s="2">
        <v>1</v>
      </c>
    </row>
    <row r="225" spans="1:6" x14ac:dyDescent="0.3">
      <c r="A225" s="3" t="s">
        <v>238</v>
      </c>
      <c r="B225" s="3" t="s">
        <v>184</v>
      </c>
      <c r="C225" s="2">
        <v>1585</v>
      </c>
      <c r="D225" s="4" t="s">
        <v>197</v>
      </c>
      <c r="E225" s="6">
        <v>45262</v>
      </c>
      <c r="F225" s="2">
        <v>1</v>
      </c>
    </row>
    <row r="226" spans="1:6" x14ac:dyDescent="0.3">
      <c r="A226" s="3" t="s">
        <v>239</v>
      </c>
      <c r="B226" s="3" t="s">
        <v>186</v>
      </c>
      <c r="C226" s="2">
        <v>715</v>
      </c>
      <c r="D226" s="4" t="s">
        <v>200</v>
      </c>
      <c r="E226" s="6">
        <v>45269</v>
      </c>
      <c r="F226" s="2">
        <v>1</v>
      </c>
    </row>
    <row r="227" spans="1:6" x14ac:dyDescent="0.3">
      <c r="A227" s="3" t="s">
        <v>240</v>
      </c>
      <c r="B227" s="3" t="s">
        <v>186</v>
      </c>
      <c r="C227" s="2">
        <v>727</v>
      </c>
      <c r="D227" s="4" t="s">
        <v>200</v>
      </c>
      <c r="E227" s="6">
        <v>45269</v>
      </c>
      <c r="F227" s="2">
        <v>1</v>
      </c>
    </row>
    <row r="228" spans="1:6" x14ac:dyDescent="0.3">
      <c r="A228" s="3" t="s">
        <v>262</v>
      </c>
      <c r="B228" s="3" t="s">
        <v>186</v>
      </c>
      <c r="C228" s="2">
        <v>632</v>
      </c>
      <c r="D228" s="4" t="s">
        <v>200</v>
      </c>
      <c r="E228" s="6">
        <v>45269</v>
      </c>
      <c r="F228" s="2">
        <v>1</v>
      </c>
    </row>
    <row r="229" spans="1:6" x14ac:dyDescent="0.3">
      <c r="A229" s="3" t="s">
        <v>241</v>
      </c>
      <c r="B229" s="3" t="s">
        <v>186</v>
      </c>
      <c r="C229" s="2">
        <v>591</v>
      </c>
      <c r="D229" s="4" t="s">
        <v>200</v>
      </c>
      <c r="E229" s="6">
        <v>45269</v>
      </c>
      <c r="F229" s="2">
        <v>1</v>
      </c>
    </row>
    <row r="230" spans="1:6" x14ac:dyDescent="0.3">
      <c r="A230" s="3" t="s">
        <v>267</v>
      </c>
      <c r="B230" s="3" t="s">
        <v>186</v>
      </c>
      <c r="C230" s="2">
        <v>551</v>
      </c>
      <c r="D230" s="4" t="s">
        <v>200</v>
      </c>
      <c r="E230" s="6">
        <v>45288</v>
      </c>
      <c r="F230" s="2">
        <v>1</v>
      </c>
    </row>
    <row r="231" spans="1:6" x14ac:dyDescent="0.3">
      <c r="A231" s="3" t="s">
        <v>276</v>
      </c>
      <c r="B231" s="3" t="s">
        <v>185</v>
      </c>
      <c r="C231" s="2">
        <v>754</v>
      </c>
      <c r="D231" s="4" t="s">
        <v>200</v>
      </c>
      <c r="E231" s="6">
        <v>45288</v>
      </c>
      <c r="F231" s="2">
        <v>1</v>
      </c>
    </row>
    <row r="232" spans="1:6" x14ac:dyDescent="0.3">
      <c r="A232" s="3" t="s">
        <v>277</v>
      </c>
      <c r="B232" s="3" t="s">
        <v>185</v>
      </c>
      <c r="C232" s="2">
        <v>813</v>
      </c>
      <c r="D232" s="4" t="s">
        <v>200</v>
      </c>
      <c r="E232" s="6">
        <v>45288</v>
      </c>
      <c r="F232" s="2">
        <v>1</v>
      </c>
    </row>
    <row r="233" spans="1:6" x14ac:dyDescent="0.3">
      <c r="A233" s="3" t="s">
        <v>278</v>
      </c>
      <c r="B233" s="3" t="s">
        <v>185</v>
      </c>
      <c r="C233" s="2">
        <v>940</v>
      </c>
      <c r="D233" s="4" t="s">
        <v>200</v>
      </c>
      <c r="E233" s="6">
        <v>45288</v>
      </c>
      <c r="F233" s="2">
        <v>1</v>
      </c>
    </row>
    <row r="234" spans="1:6" x14ac:dyDescent="0.3">
      <c r="A234" s="3" t="s">
        <v>279</v>
      </c>
      <c r="B234" s="3" t="s">
        <v>185</v>
      </c>
      <c r="C234" s="2">
        <v>948</v>
      </c>
      <c r="D234" s="4" t="s">
        <v>200</v>
      </c>
      <c r="E234" s="6">
        <v>45288</v>
      </c>
      <c r="F234" s="2">
        <v>1</v>
      </c>
    </row>
    <row r="235" spans="1:6" x14ac:dyDescent="0.3">
      <c r="A235" s="3" t="s">
        <v>280</v>
      </c>
      <c r="B235" s="3" t="s">
        <v>185</v>
      </c>
      <c r="C235" s="2">
        <v>948</v>
      </c>
      <c r="D235" s="4" t="s">
        <v>200</v>
      </c>
      <c r="E235" s="6">
        <v>45288</v>
      </c>
      <c r="F235" s="2">
        <v>1</v>
      </c>
    </row>
    <row r="236" spans="1:6" x14ac:dyDescent="0.3">
      <c r="A236" s="3" t="s">
        <v>281</v>
      </c>
      <c r="B236" s="3" t="s">
        <v>185</v>
      </c>
      <c r="C236" s="2">
        <v>996</v>
      </c>
      <c r="D236" s="4" t="s">
        <v>200</v>
      </c>
      <c r="E236" s="6">
        <v>45288</v>
      </c>
      <c r="F236" s="2">
        <v>1</v>
      </c>
    </row>
    <row r="237" spans="1:6" x14ac:dyDescent="0.3">
      <c r="A237" s="3" t="s">
        <v>282</v>
      </c>
      <c r="B237" s="3" t="s">
        <v>185</v>
      </c>
      <c r="C237" s="2">
        <v>959</v>
      </c>
      <c r="D237" s="4" t="s">
        <v>200</v>
      </c>
      <c r="E237" s="6">
        <v>45288</v>
      </c>
      <c r="F237" s="2">
        <v>1</v>
      </c>
    </row>
    <row r="238" spans="1:6" x14ac:dyDescent="0.3">
      <c r="A238" s="3" t="s">
        <v>283</v>
      </c>
      <c r="B238" s="3" t="s">
        <v>185</v>
      </c>
      <c r="C238" s="2">
        <v>918</v>
      </c>
      <c r="D238" s="4" t="s">
        <v>200</v>
      </c>
      <c r="E238" s="6">
        <v>45288</v>
      </c>
      <c r="F238" s="2">
        <v>1</v>
      </c>
    </row>
    <row r="239" spans="1:6" x14ac:dyDescent="0.3">
      <c r="A239" s="3" t="s">
        <v>284</v>
      </c>
      <c r="B239" s="3" t="s">
        <v>185</v>
      </c>
      <c r="C239" s="2">
        <v>1027</v>
      </c>
      <c r="D239" s="4" t="s">
        <v>200</v>
      </c>
      <c r="E239" s="6">
        <v>45289</v>
      </c>
      <c r="F239" s="2">
        <v>1</v>
      </c>
    </row>
    <row r="240" spans="1:6" x14ac:dyDescent="0.3">
      <c r="A240" s="3" t="s">
        <v>285</v>
      </c>
      <c r="B240" s="3" t="s">
        <v>185</v>
      </c>
      <c r="C240" s="2">
        <v>1000</v>
      </c>
      <c r="D240" s="4" t="s">
        <v>200</v>
      </c>
      <c r="E240" s="6">
        <v>45289</v>
      </c>
      <c r="F240" s="2">
        <v>1</v>
      </c>
    </row>
    <row r="241" spans="1:6" x14ac:dyDescent="0.3">
      <c r="A241" s="3" t="s">
        <v>286</v>
      </c>
      <c r="B241" s="3" t="s">
        <v>185</v>
      </c>
      <c r="C241" s="2">
        <v>1106</v>
      </c>
      <c r="D241" s="4" t="s">
        <v>200</v>
      </c>
      <c r="E241" s="6">
        <v>45289</v>
      </c>
      <c r="F241" s="2">
        <v>1</v>
      </c>
    </row>
    <row r="242" spans="1:6" x14ac:dyDescent="0.3">
      <c r="A242" s="3" t="s">
        <v>287</v>
      </c>
      <c r="B242" s="3" t="s">
        <v>185</v>
      </c>
      <c r="C242" s="2">
        <v>1180</v>
      </c>
      <c r="D242" s="4" t="s">
        <v>200</v>
      </c>
      <c r="E242" s="6">
        <v>45289</v>
      </c>
      <c r="F242" s="2">
        <v>1</v>
      </c>
    </row>
    <row r="243" spans="1:6" x14ac:dyDescent="0.3">
      <c r="A243" s="3" t="s">
        <v>296</v>
      </c>
      <c r="B243" s="3" t="s">
        <v>185</v>
      </c>
      <c r="C243" s="2">
        <v>1310</v>
      </c>
      <c r="D243" s="4" t="s">
        <v>200</v>
      </c>
      <c r="E243" s="6">
        <v>45289</v>
      </c>
      <c r="F243" s="2">
        <v>1</v>
      </c>
    </row>
    <row r="244" spans="1:6" x14ac:dyDescent="0.3">
      <c r="A244" s="3" t="s">
        <v>288</v>
      </c>
      <c r="B244" s="3" t="s">
        <v>185</v>
      </c>
      <c r="C244" s="2">
        <v>1216</v>
      </c>
      <c r="D244" s="4" t="s">
        <v>200</v>
      </c>
      <c r="E244" s="6">
        <v>45289</v>
      </c>
      <c r="F244" s="2">
        <v>1</v>
      </c>
    </row>
    <row r="245" spans="1:6" x14ac:dyDescent="0.3">
      <c r="A245" s="3" t="s">
        <v>289</v>
      </c>
      <c r="B245" s="3" t="s">
        <v>185</v>
      </c>
      <c r="C245" s="2">
        <v>1103</v>
      </c>
      <c r="D245" s="4" t="s">
        <v>200</v>
      </c>
      <c r="E245" s="6">
        <v>45289</v>
      </c>
      <c r="F245" s="2">
        <v>1</v>
      </c>
    </row>
    <row r="246" spans="1:6" x14ac:dyDescent="0.3">
      <c r="A246" s="3" t="s">
        <v>290</v>
      </c>
      <c r="B246" s="3" t="s">
        <v>185</v>
      </c>
      <c r="C246" s="2">
        <v>1143</v>
      </c>
      <c r="D246" s="4" t="s">
        <v>200</v>
      </c>
      <c r="E246" s="6">
        <v>45289</v>
      </c>
      <c r="F246" s="2">
        <v>1</v>
      </c>
    </row>
    <row r="247" spans="1:6" x14ac:dyDescent="0.3">
      <c r="A247" s="3" t="s">
        <v>291</v>
      </c>
      <c r="B247" s="3" t="s">
        <v>185</v>
      </c>
      <c r="C247" s="2">
        <v>1027</v>
      </c>
      <c r="D247" s="4" t="s">
        <v>200</v>
      </c>
      <c r="E247" s="6">
        <v>45289</v>
      </c>
      <c r="F247" s="2">
        <v>1</v>
      </c>
    </row>
    <row r="248" spans="1:6" x14ac:dyDescent="0.3">
      <c r="A248" s="3" t="s">
        <v>292</v>
      </c>
      <c r="B248" s="3" t="s">
        <v>185</v>
      </c>
      <c r="C248" s="2">
        <v>985</v>
      </c>
      <c r="D248" s="4" t="s">
        <v>200</v>
      </c>
      <c r="E248" s="6">
        <v>45289</v>
      </c>
      <c r="F248" s="2">
        <v>1</v>
      </c>
    </row>
    <row r="249" spans="1:6" x14ac:dyDescent="0.3">
      <c r="A249" s="3" t="s">
        <v>293</v>
      </c>
      <c r="B249" s="3" t="s">
        <v>185</v>
      </c>
      <c r="C249" s="2">
        <v>983</v>
      </c>
      <c r="D249" s="4" t="s">
        <v>200</v>
      </c>
      <c r="E249" s="6">
        <v>45289</v>
      </c>
      <c r="F249" s="2">
        <v>1</v>
      </c>
    </row>
    <row r="250" spans="1:6" x14ac:dyDescent="0.3">
      <c r="A250" s="3" t="s">
        <v>294</v>
      </c>
      <c r="B250" s="3" t="s">
        <v>185</v>
      </c>
      <c r="C250" s="2">
        <v>952</v>
      </c>
      <c r="D250" s="4" t="s">
        <v>200</v>
      </c>
      <c r="E250" s="6">
        <v>45289</v>
      </c>
      <c r="F250" s="2">
        <v>1</v>
      </c>
    </row>
    <row r="251" spans="1:6" x14ac:dyDescent="0.3">
      <c r="A251" s="3" t="s">
        <v>295</v>
      </c>
      <c r="B251" s="3" t="s">
        <v>185</v>
      </c>
      <c r="C251" s="2">
        <v>779</v>
      </c>
      <c r="D251" s="4" t="s">
        <v>200</v>
      </c>
      <c r="E251" s="6">
        <v>45289</v>
      </c>
      <c r="F251" s="2">
        <v>1</v>
      </c>
    </row>
  </sheetData>
  <sheetProtection algorithmName="SHA-512" hashValue="TEoJT5oZOJ54ZCC/43luXQbvgn5BxycJwbPvXJAEzGib4LDdlPuSg1K1SslSA3DcgwjVK0gobfYAMlMabOmmBA==" saltValue="uObMYmT9Eon8eXSL9EYufA==" spinCount="100000" sheet="1" objects="1" scenarios="1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9B5E6-EEB0-4DD9-B95F-54336BCEAF9F}">
  <dimension ref="B1:I40"/>
  <sheetViews>
    <sheetView workbookViewId="0"/>
  </sheetViews>
  <sheetFormatPr defaultRowHeight="14.4" x14ac:dyDescent="0.3"/>
  <cols>
    <col min="2" max="2" width="39.21875" bestFit="1" customWidth="1"/>
    <col min="3" max="3" width="6.88671875" bestFit="1" customWidth="1"/>
    <col min="5" max="5" width="16.109375" bestFit="1" customWidth="1"/>
    <col min="6" max="6" width="8.21875" bestFit="1" customWidth="1"/>
    <col min="8" max="8" width="13.109375" bestFit="1" customWidth="1"/>
    <col min="9" max="9" width="10.109375" bestFit="1" customWidth="1"/>
  </cols>
  <sheetData>
    <row r="1" spans="2:9" ht="15" thickBot="1" x14ac:dyDescent="0.35"/>
    <row r="2" spans="2:9" ht="15" thickBot="1" x14ac:dyDescent="0.35">
      <c r="B2" s="7" t="s">
        <v>204</v>
      </c>
      <c r="C2" s="7" t="s">
        <v>263</v>
      </c>
      <c r="E2" s="7" t="s">
        <v>260</v>
      </c>
      <c r="F2" s="7" t="s">
        <v>261</v>
      </c>
      <c r="H2" s="15" t="s">
        <v>274</v>
      </c>
      <c r="I2" s="14" t="s">
        <v>275</v>
      </c>
    </row>
    <row r="3" spans="2:9" ht="15" thickBot="1" x14ac:dyDescent="0.35">
      <c r="B3" s="8" t="s">
        <v>200</v>
      </c>
      <c r="C3" s="19">
        <v>218</v>
      </c>
      <c r="E3" s="12" t="s">
        <v>249</v>
      </c>
      <c r="F3" s="23">
        <v>21</v>
      </c>
      <c r="H3" s="16" t="s">
        <v>268</v>
      </c>
      <c r="I3" s="16">
        <f>COUNTIFS(Wyjścia[Wysokość 
'[m n.p.m']],"&lt;500",Wyjścia[Wysokość 
'[m n.p.m']],"&gt;=0")</f>
        <v>2</v>
      </c>
    </row>
    <row r="4" spans="2:9" x14ac:dyDescent="0.3">
      <c r="B4" s="9" t="s">
        <v>182</v>
      </c>
      <c r="C4" s="20">
        <v>86</v>
      </c>
      <c r="E4" s="12" t="s">
        <v>250</v>
      </c>
      <c r="F4" s="23">
        <v>14</v>
      </c>
      <c r="H4" s="17" t="s">
        <v>269</v>
      </c>
      <c r="I4" s="17">
        <f>COUNTIFS(Wyjścia[Wysokość 
'[m n.p.m']],"&lt;1000",Wyjścia[Wysokość 
'[m n.p.m']],"&gt;=500")</f>
        <v>75</v>
      </c>
    </row>
    <row r="5" spans="2:9" x14ac:dyDescent="0.3">
      <c r="B5" s="9" t="s">
        <v>183</v>
      </c>
      <c r="C5" s="20">
        <v>35</v>
      </c>
      <c r="E5" s="12" t="s">
        <v>251</v>
      </c>
      <c r="F5" s="23">
        <v>5</v>
      </c>
      <c r="H5" s="17" t="s">
        <v>270</v>
      </c>
      <c r="I5" s="17">
        <f>COUNTIFS(Wyjścia[Wysokość 
'[m n.p.m']],"&lt;1500",Wyjścia[Wysokość 
'[m n.p.m']],"&gt;=1000")</f>
        <v>119</v>
      </c>
    </row>
    <row r="6" spans="2:9" x14ac:dyDescent="0.3">
      <c r="B6" s="9" t="s">
        <v>184</v>
      </c>
      <c r="C6" s="20">
        <v>26</v>
      </c>
      <c r="E6" s="12" t="s">
        <v>252</v>
      </c>
      <c r="F6" s="23">
        <v>4</v>
      </c>
      <c r="H6" s="17" t="s">
        <v>271</v>
      </c>
      <c r="I6" s="17">
        <f>COUNTIFS(Wyjścia[Wysokość 
'[m n.p.m']],"&lt;2000",Wyjścia[Wysokość 
'[m n.p.m']],"&gt;=1500")</f>
        <v>32</v>
      </c>
    </row>
    <row r="7" spans="2:9" x14ac:dyDescent="0.3">
      <c r="B7" s="9" t="s">
        <v>185</v>
      </c>
      <c r="C7" s="20">
        <v>23</v>
      </c>
      <c r="E7" s="12" t="s">
        <v>248</v>
      </c>
      <c r="F7" s="23">
        <v>43</v>
      </c>
      <c r="H7" s="17" t="s">
        <v>272</v>
      </c>
      <c r="I7" s="17">
        <f>COUNTIFS(Wyjścia[Wysokość 
'[m n.p.m']],"&lt;2500",Wyjścia[Wysokość 
'[m n.p.m']],"&gt;=2000")</f>
        <v>16</v>
      </c>
    </row>
    <row r="8" spans="2:9" ht="15" thickBot="1" x14ac:dyDescent="0.35">
      <c r="B8" s="9" t="s">
        <v>186</v>
      </c>
      <c r="C8" s="20">
        <v>22</v>
      </c>
      <c r="E8" s="12" t="s">
        <v>253</v>
      </c>
      <c r="F8" s="23">
        <v>4</v>
      </c>
      <c r="H8" s="18" t="s">
        <v>273</v>
      </c>
      <c r="I8" s="18">
        <f>COUNTIFS(Wyjścia[Wysokość 
'[m n.p.m']],"&gt;=2500")</f>
        <v>6</v>
      </c>
    </row>
    <row r="9" spans="2:9" ht="15" thickBot="1" x14ac:dyDescent="0.35">
      <c r="B9" s="9" t="s">
        <v>181</v>
      </c>
      <c r="C9" s="20">
        <v>14</v>
      </c>
      <c r="E9" s="12" t="s">
        <v>254</v>
      </c>
      <c r="F9" s="23">
        <v>46</v>
      </c>
      <c r="H9" s="13" t="s">
        <v>263</v>
      </c>
      <c r="I9" s="14">
        <f>SUM(I3:I8)</f>
        <v>250</v>
      </c>
    </row>
    <row r="10" spans="2:9" x14ac:dyDescent="0.3">
      <c r="B10" s="9" t="s">
        <v>194</v>
      </c>
      <c r="C10" s="20">
        <v>9</v>
      </c>
      <c r="E10" s="12" t="s">
        <v>255</v>
      </c>
      <c r="F10" s="23">
        <v>57</v>
      </c>
    </row>
    <row r="11" spans="2:9" x14ac:dyDescent="0.3">
      <c r="B11" s="9" t="s">
        <v>188</v>
      </c>
      <c r="C11" s="20">
        <v>1</v>
      </c>
      <c r="E11" s="12" t="s">
        <v>256</v>
      </c>
      <c r="F11" s="23">
        <v>21</v>
      </c>
    </row>
    <row r="12" spans="2:9" x14ac:dyDescent="0.3">
      <c r="B12" s="9" t="s">
        <v>187</v>
      </c>
      <c r="C12" s="20">
        <v>1</v>
      </c>
      <c r="E12" s="12" t="s">
        <v>257</v>
      </c>
      <c r="F12" s="23">
        <v>3</v>
      </c>
    </row>
    <row r="13" spans="2:9" ht="15" thickBot="1" x14ac:dyDescent="0.35">
      <c r="B13" s="9" t="s">
        <v>193</v>
      </c>
      <c r="C13" s="20">
        <v>1</v>
      </c>
      <c r="E13" s="12" t="s">
        <v>258</v>
      </c>
      <c r="F13" s="23">
        <v>5</v>
      </c>
    </row>
    <row r="14" spans="2:9" ht="15" thickBot="1" x14ac:dyDescent="0.35">
      <c r="B14" s="10" t="s">
        <v>197</v>
      </c>
      <c r="C14" s="21">
        <v>23</v>
      </c>
      <c r="E14" s="12" t="s">
        <v>259</v>
      </c>
      <c r="F14" s="23">
        <v>27</v>
      </c>
    </row>
    <row r="15" spans="2:9" ht="15" thickBot="1" x14ac:dyDescent="0.35">
      <c r="B15" s="9" t="s">
        <v>189</v>
      </c>
      <c r="C15" s="20">
        <v>13</v>
      </c>
      <c r="E15" s="11" t="s">
        <v>203</v>
      </c>
      <c r="F15" s="22">
        <v>250</v>
      </c>
    </row>
    <row r="16" spans="2:9" x14ac:dyDescent="0.3">
      <c r="B16" s="9" t="s">
        <v>190</v>
      </c>
      <c r="C16" s="20">
        <v>6</v>
      </c>
    </row>
    <row r="17" spans="2:3" x14ac:dyDescent="0.3">
      <c r="B17" s="9" t="s">
        <v>184</v>
      </c>
      <c r="C17" s="20">
        <v>2</v>
      </c>
    </row>
    <row r="18" spans="2:3" x14ac:dyDescent="0.3">
      <c r="B18" s="9" t="s">
        <v>192</v>
      </c>
      <c r="C18" s="20">
        <v>1</v>
      </c>
    </row>
    <row r="19" spans="2:3" ht="15" thickBot="1" x14ac:dyDescent="0.35">
      <c r="B19" s="9" t="s">
        <v>191</v>
      </c>
      <c r="C19" s="20">
        <v>1</v>
      </c>
    </row>
    <row r="20" spans="2:3" ht="15" thickBot="1" x14ac:dyDescent="0.35">
      <c r="B20" s="10" t="s">
        <v>247</v>
      </c>
      <c r="C20" s="21">
        <v>6</v>
      </c>
    </row>
    <row r="21" spans="2:3" ht="15" thickBot="1" x14ac:dyDescent="0.35">
      <c r="B21" s="9" t="s">
        <v>246</v>
      </c>
      <c r="C21" s="20">
        <v>6</v>
      </c>
    </row>
    <row r="22" spans="2:3" ht="15" thickBot="1" x14ac:dyDescent="0.35">
      <c r="B22" s="10" t="s">
        <v>195</v>
      </c>
      <c r="C22" s="21">
        <v>2</v>
      </c>
    </row>
    <row r="23" spans="2:3" ht="15" thickBot="1" x14ac:dyDescent="0.35">
      <c r="B23" s="9" t="s">
        <v>196</v>
      </c>
      <c r="C23" s="20">
        <v>2</v>
      </c>
    </row>
    <row r="24" spans="2:3" ht="15" thickBot="1" x14ac:dyDescent="0.35">
      <c r="B24" s="10" t="s">
        <v>198</v>
      </c>
      <c r="C24" s="21">
        <v>1</v>
      </c>
    </row>
    <row r="25" spans="2:3" ht="15" thickBot="1" x14ac:dyDescent="0.35">
      <c r="B25" s="9" t="s">
        <v>199</v>
      </c>
      <c r="C25" s="20">
        <v>1</v>
      </c>
    </row>
    <row r="26" spans="2:3" ht="15" thickBot="1" x14ac:dyDescent="0.35">
      <c r="B26" s="11" t="s">
        <v>264</v>
      </c>
      <c r="C26" s="22">
        <v>250</v>
      </c>
    </row>
    <row r="39" ht="15" thickBot="1" x14ac:dyDescent="0.35"/>
    <row r="40" ht="15" thickBot="1" x14ac:dyDescent="0.35"/>
  </sheetData>
  <sheetProtection algorithmName="SHA-512" hashValue="JbHkKUilktu6cwGGcgt+1x7XCO4mabz0T+6Wk4szSHXoKEukxloONzn4ji5bO+m2Rtz8I+vYJiltmLKY6+4K5A==" saltValue="om6ErHv0k8cPQ0bCqpAZyg==" spinCount="100000" sheet="1" objects="1" scenarios="1"/>
  <pageMargins left="0.7" right="0.7" top="0.75" bottom="0.75" header="0.3" footer="0.3"/>
  <pageSetup paperSize="9" orientation="portrait" horizontalDpi="4294967293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Wyjścia</vt:lpstr>
      <vt:lpstr>Statystyka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Węgliński</dc:creator>
  <cp:lastModifiedBy>Szymon Węgliński</cp:lastModifiedBy>
  <dcterms:created xsi:type="dcterms:W3CDTF">2023-12-10T11:07:23Z</dcterms:created>
  <dcterms:modified xsi:type="dcterms:W3CDTF">2023-12-30T00:07:23Z</dcterms:modified>
</cp:coreProperties>
</file>